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Owner\Desktop\2025\FINANCIJSKA IZVJEŠĆA 2025\01.01.-30.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372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F329" i="9"/>
  <c r="H328" i="9"/>
  <c r="G328" i="9"/>
  <c r="F328" i="9"/>
  <c r="E328" i="9"/>
  <c r="B328" i="9" s="1"/>
  <c r="H327" i="9"/>
  <c r="G327" i="9"/>
  <c r="F327" i="9"/>
  <c r="H326" i="9"/>
  <c r="G326" i="9"/>
  <c r="F326" i="9"/>
  <c r="H325" i="9"/>
  <c r="G325" i="9"/>
  <c r="E325" i="9" s="1"/>
  <c r="B325" i="9" s="1"/>
  <c r="F325" i="9"/>
  <c r="H324" i="9"/>
  <c r="E324" i="9" s="1"/>
  <c r="B324" i="9" s="1"/>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H294" i="9"/>
  <c r="F294" i="9"/>
  <c r="E293" i="9"/>
  <c r="M292" i="9"/>
  <c r="L292" i="9"/>
  <c r="E292" i="9"/>
  <c r="M291" i="9"/>
  <c r="L291" i="9"/>
  <c r="F291" i="9" s="1"/>
  <c r="E291" i="9"/>
  <c r="B291" i="9" s="1"/>
  <c r="M290" i="9"/>
  <c r="L290" i="9"/>
  <c r="F290" i="9"/>
  <c r="E290" i="9"/>
  <c r="B290" i="9" s="1"/>
  <c r="M289" i="9"/>
  <c r="L289" i="9"/>
  <c r="F289" i="9" s="1"/>
  <c r="B289" i="9" s="1"/>
  <c r="E289" i="9"/>
  <c r="M288" i="9"/>
  <c r="L288" i="9"/>
  <c r="F288" i="9" s="1"/>
  <c r="B288" i="9" s="1"/>
  <c r="E288" i="9"/>
  <c r="M287" i="9"/>
  <c r="L287" i="9"/>
  <c r="F287" i="9" s="1"/>
  <c r="E287" i="9"/>
  <c r="M286" i="9"/>
  <c r="L286" i="9"/>
  <c r="F286" i="9"/>
  <c r="E286" i="9"/>
  <c r="B286" i="9" s="1"/>
  <c r="M285" i="9"/>
  <c r="L285" i="9"/>
  <c r="E285" i="9"/>
  <c r="M284" i="9"/>
  <c r="L284" i="9"/>
  <c r="F284" i="9" s="1"/>
  <c r="B284" i="9" s="1"/>
  <c r="E284" i="9"/>
  <c r="M283" i="9"/>
  <c r="L283" i="9"/>
  <c r="F283" i="9" s="1"/>
  <c r="E283" i="9"/>
  <c r="M282" i="9"/>
  <c r="L282" i="9"/>
  <c r="F282" i="9"/>
  <c r="E282" i="9"/>
  <c r="B282" i="9" s="1"/>
  <c r="M281" i="9"/>
  <c r="L281" i="9"/>
  <c r="F281" i="9" s="1"/>
  <c r="B281" i="9" s="1"/>
  <c r="E281" i="9"/>
  <c r="M280" i="9"/>
  <c r="L280" i="9"/>
  <c r="F280" i="9" s="1"/>
  <c r="B280" i="9" s="1"/>
  <c r="E280" i="9"/>
  <c r="M279" i="9"/>
  <c r="L279" i="9"/>
  <c r="F279" i="9" s="1"/>
  <c r="E279" i="9"/>
  <c r="M278" i="9"/>
  <c r="L278" i="9"/>
  <c r="F278" i="9"/>
  <c r="B278" i="9" s="1"/>
  <c r="E278" i="9"/>
  <c r="M277" i="9"/>
  <c r="L277" i="9"/>
  <c r="F277" i="9" s="1"/>
  <c r="B277" i="9" s="1"/>
  <c r="E277" i="9"/>
  <c r="M276" i="9"/>
  <c r="L276" i="9"/>
  <c r="F276" i="9" s="1"/>
  <c r="B276" i="9" s="1"/>
  <c r="E276" i="9"/>
  <c r="M275" i="9"/>
  <c r="L275" i="9"/>
  <c r="E275" i="9"/>
  <c r="M274" i="9"/>
  <c r="L274" i="9"/>
  <c r="E274" i="9"/>
  <c r="M273" i="9"/>
  <c r="L273" i="9"/>
  <c r="F273" i="9" s="1"/>
  <c r="B273" i="9" s="1"/>
  <c r="E273" i="9"/>
  <c r="M272" i="9"/>
  <c r="F272" i="9" s="1"/>
  <c r="B272" i="9" s="1"/>
  <c r="L272" i="9"/>
  <c r="E272" i="9"/>
  <c r="M271" i="9"/>
  <c r="L271" i="9"/>
  <c r="E271" i="9"/>
  <c r="M270" i="9"/>
  <c r="L270" i="9"/>
  <c r="F270" i="9" s="1"/>
  <c r="B270" i="9" s="1"/>
  <c r="E270" i="9"/>
  <c r="M269" i="9"/>
  <c r="L269" i="9"/>
  <c r="F269" i="9" s="1"/>
  <c r="B269" i="9" s="1"/>
  <c r="E269" i="9"/>
  <c r="M268" i="9"/>
  <c r="F268" i="9" s="1"/>
  <c r="L268" i="9"/>
  <c r="E268" i="9"/>
  <c r="M267" i="9"/>
  <c r="L267" i="9"/>
  <c r="F267" i="9" s="1"/>
  <c r="B267" i="9" s="1"/>
  <c r="E267" i="9"/>
  <c r="M266" i="9"/>
  <c r="L266" i="9"/>
  <c r="F266" i="9" s="1"/>
  <c r="B266" i="9" s="1"/>
  <c r="E266" i="9"/>
  <c r="M265" i="9"/>
  <c r="F265" i="9" s="1"/>
  <c r="B265" i="9" s="1"/>
  <c r="L265" i="9"/>
  <c r="E265" i="9"/>
  <c r="M264" i="9"/>
  <c r="L264" i="9"/>
  <c r="F264" i="9"/>
  <c r="E264" i="9"/>
  <c r="B264" i="9" s="1"/>
  <c r="M263" i="9"/>
  <c r="L263" i="9"/>
  <c r="F263" i="9" s="1"/>
  <c r="B263" i="9" s="1"/>
  <c r="E263" i="9"/>
  <c r="M262" i="9"/>
  <c r="L262" i="9"/>
  <c r="F262" i="9" s="1"/>
  <c r="B262" i="9" s="1"/>
  <c r="E262" i="9"/>
  <c r="M261" i="9"/>
  <c r="L261" i="9"/>
  <c r="F261" i="9" s="1"/>
  <c r="B261" i="9" s="1"/>
  <c r="E261" i="9"/>
  <c r="M260" i="9"/>
  <c r="L260" i="9"/>
  <c r="F260" i="9"/>
  <c r="E260" i="9"/>
  <c r="B260" i="9" s="1"/>
  <c r="M259" i="9"/>
  <c r="L259" i="9"/>
  <c r="F259" i="9" s="1"/>
  <c r="B259" i="9" s="1"/>
  <c r="E259" i="9"/>
  <c r="M258" i="9"/>
  <c r="L258" i="9"/>
  <c r="F258" i="9" s="1"/>
  <c r="B258" i="9" s="1"/>
  <c r="E258" i="9"/>
  <c r="M257" i="9"/>
  <c r="L257" i="9"/>
  <c r="F257" i="9" s="1"/>
  <c r="B257" i="9" s="1"/>
  <c r="E257" i="9"/>
  <c r="M256" i="9"/>
  <c r="L256" i="9"/>
  <c r="F256" i="9"/>
  <c r="E256" i="9"/>
  <c r="B256" i="9" s="1"/>
  <c r="M255" i="9"/>
  <c r="L255" i="9"/>
  <c r="F255" i="9" s="1"/>
  <c r="B255" i="9" s="1"/>
  <c r="E255" i="9"/>
  <c r="M254" i="9"/>
  <c r="L254" i="9"/>
  <c r="F254" i="9" s="1"/>
  <c r="B254" i="9" s="1"/>
  <c r="E254" i="9"/>
  <c r="M253" i="9"/>
  <c r="L253" i="9"/>
  <c r="F253" i="9" s="1"/>
  <c r="B253" i="9" s="1"/>
  <c r="E253" i="9"/>
  <c r="M252" i="9"/>
  <c r="F252" i="9" s="1"/>
  <c r="L252" i="9"/>
  <c r="E252" i="9"/>
  <c r="M251" i="9"/>
  <c r="L251" i="9"/>
  <c r="F251" i="9" s="1"/>
  <c r="B251" i="9" s="1"/>
  <c r="E251" i="9"/>
  <c r="M250" i="9"/>
  <c r="L250" i="9"/>
  <c r="F250" i="9" s="1"/>
  <c r="B250" i="9" s="1"/>
  <c r="E250" i="9"/>
  <c r="M249" i="9"/>
  <c r="L249" i="9"/>
  <c r="E249" i="9"/>
  <c r="M248" i="9"/>
  <c r="L248" i="9"/>
  <c r="F248" i="9"/>
  <c r="E248" i="9"/>
  <c r="B248" i="9" s="1"/>
  <c r="M247" i="9"/>
  <c r="L247" i="9"/>
  <c r="F247" i="9" s="1"/>
  <c r="B247" i="9" s="1"/>
  <c r="E247" i="9"/>
  <c r="M246" i="9"/>
  <c r="L246" i="9"/>
  <c r="E246" i="9"/>
  <c r="M245" i="9"/>
  <c r="L245" i="9"/>
  <c r="F245" i="9" s="1"/>
  <c r="B245" i="9" s="1"/>
  <c r="E245" i="9"/>
  <c r="M244" i="9"/>
  <c r="L244" i="9"/>
  <c r="F244" i="9" s="1"/>
  <c r="E244" i="9"/>
  <c r="M243" i="9"/>
  <c r="L243" i="9"/>
  <c r="E243" i="9"/>
  <c r="M242" i="9"/>
  <c r="L242" i="9"/>
  <c r="E242" i="9"/>
  <c r="M241" i="9"/>
  <c r="L241" i="9"/>
  <c r="E241" i="9"/>
  <c r="M240" i="9"/>
  <c r="L240" i="9"/>
  <c r="F240" i="9" s="1"/>
  <c r="B240" i="9" s="1"/>
  <c r="E240" i="9"/>
  <c r="M239" i="9"/>
  <c r="L239" i="9"/>
  <c r="E239" i="9"/>
  <c r="M238" i="9"/>
  <c r="L238" i="9"/>
  <c r="E238" i="9"/>
  <c r="M237" i="9"/>
  <c r="L237" i="9"/>
  <c r="E237" i="9"/>
  <c r="M236" i="9"/>
  <c r="L236" i="9"/>
  <c r="E236" i="9"/>
  <c r="M235" i="9"/>
  <c r="L235" i="9"/>
  <c r="F235" i="9" s="1"/>
  <c r="E235" i="9"/>
  <c r="M234" i="9"/>
  <c r="L234" i="9"/>
  <c r="F234" i="9"/>
  <c r="E234" i="9"/>
  <c r="B234" i="9" s="1"/>
  <c r="M233" i="9"/>
  <c r="L233" i="9"/>
  <c r="F233" i="9" s="1"/>
  <c r="B233" i="9" s="1"/>
  <c r="E233" i="9"/>
  <c r="M232" i="9"/>
  <c r="L232" i="9"/>
  <c r="F232" i="9" s="1"/>
  <c r="B232" i="9" s="1"/>
  <c r="E232" i="9"/>
  <c r="M231" i="9"/>
  <c r="F231" i="9" s="1"/>
  <c r="L231" i="9"/>
  <c r="E231" i="9"/>
  <c r="B231" i="9" s="1"/>
  <c r="M230" i="9"/>
  <c r="L230" i="9"/>
  <c r="F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E171" i="9" s="1"/>
  <c r="B171" i="9" s="1"/>
  <c r="G171" i="9"/>
  <c r="F171" i="9"/>
  <c r="H170" i="9"/>
  <c r="E170" i="9" s="1"/>
  <c r="B170" i="9" s="1"/>
  <c r="G170" i="9"/>
  <c r="F170" i="9"/>
  <c r="H169" i="9"/>
  <c r="G169" i="9"/>
  <c r="E169" i="9" s="1"/>
  <c r="B169" i="9" s="1"/>
  <c r="F169" i="9"/>
  <c r="H168" i="9"/>
  <c r="G168" i="9"/>
  <c r="E168" i="9" s="1"/>
  <c r="B168" i="9" s="1"/>
  <c r="F168" i="9"/>
  <c r="H167" i="9"/>
  <c r="E167" i="9" s="1"/>
  <c r="B167" i="9" s="1"/>
  <c r="G167" i="9"/>
  <c r="F167" i="9"/>
  <c r="H166" i="9"/>
  <c r="G166" i="9"/>
  <c r="F166" i="9"/>
  <c r="E166" i="9"/>
  <c r="B166" i="9" s="1"/>
  <c r="H165" i="9"/>
  <c r="G165" i="9"/>
  <c r="E165" i="9" s="1"/>
  <c r="B165" i="9" s="1"/>
  <c r="F165" i="9"/>
  <c r="H164" i="9"/>
  <c r="G164" i="9"/>
  <c r="E164" i="9" s="1"/>
  <c r="B164" i="9" s="1"/>
  <c r="F164" i="9"/>
  <c r="H163" i="9"/>
  <c r="G163" i="9"/>
  <c r="E163" i="9" s="1"/>
  <c r="B163" i="9" s="1"/>
  <c r="F163" i="9"/>
  <c r="H162" i="9"/>
  <c r="E162" i="9" s="1"/>
  <c r="B162" i="9" s="1"/>
  <c r="G162" i="9"/>
  <c r="F162" i="9"/>
  <c r="H161" i="9"/>
  <c r="G161" i="9"/>
  <c r="F161" i="9"/>
  <c r="E161" i="9"/>
  <c r="B161" i="9" s="1"/>
  <c r="H160" i="9"/>
  <c r="G160" i="9"/>
  <c r="E160" i="9" s="1"/>
  <c r="B160" i="9" s="1"/>
  <c r="F160" i="9"/>
  <c r="H159" i="9"/>
  <c r="G159" i="9"/>
  <c r="E159" i="9" s="1"/>
  <c r="B159" i="9" s="1"/>
  <c r="F159" i="9"/>
  <c r="H158" i="9"/>
  <c r="E158" i="9" s="1"/>
  <c r="B158" i="9" s="1"/>
  <c r="G158" i="9"/>
  <c r="F158" i="9"/>
  <c r="H157" i="9"/>
  <c r="G157" i="9"/>
  <c r="F157" i="9"/>
  <c r="E157" i="9"/>
  <c r="B157" i="9" s="1"/>
  <c r="F156" i="9"/>
  <c r="H155" i="9"/>
  <c r="G155" i="9"/>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H142" i="9"/>
  <c r="E142" i="9" s="1"/>
  <c r="B142" i="9" s="1"/>
  <c r="G142" i="9"/>
  <c r="F142" i="9"/>
  <c r="H141" i="9"/>
  <c r="G141" i="9"/>
  <c r="F141" i="9"/>
  <c r="E141" i="9"/>
  <c r="B141" i="9" s="1"/>
  <c r="H140" i="9"/>
  <c r="G140" i="9"/>
  <c r="E140" i="9" s="1"/>
  <c r="B140" i="9" s="1"/>
  <c r="F140" i="9"/>
  <c r="H139" i="9"/>
  <c r="G139" i="9"/>
  <c r="F139" i="9"/>
  <c r="H138" i="9"/>
  <c r="E138" i="9" s="1"/>
  <c r="B138" i="9" s="1"/>
  <c r="G138" i="9"/>
  <c r="F138" i="9"/>
  <c r="H137" i="9"/>
  <c r="E137" i="9" s="1"/>
  <c r="B137" i="9" s="1"/>
  <c r="G137" i="9"/>
  <c r="F137" i="9"/>
  <c r="H136" i="9"/>
  <c r="G136" i="9"/>
  <c r="E136" i="9" s="1"/>
  <c r="B136" i="9" s="1"/>
  <c r="F136" i="9"/>
  <c r="H135" i="9"/>
  <c r="G135" i="9"/>
  <c r="F135" i="9"/>
  <c r="H134" i="9"/>
  <c r="G134" i="9"/>
  <c r="F134" i="9"/>
  <c r="E134" i="9"/>
  <c r="B134" i="9" s="1"/>
  <c r="H133" i="9"/>
  <c r="E133" i="9" s="1"/>
  <c r="B133" i="9" s="1"/>
  <c r="G133" i="9"/>
  <c r="F133" i="9"/>
  <c r="H132" i="9"/>
  <c r="G132" i="9"/>
  <c r="F132" i="9"/>
  <c r="H131" i="9"/>
  <c r="G131" i="9"/>
  <c r="E131" i="9" s="1"/>
  <c r="B131" i="9" s="1"/>
  <c r="F131" i="9"/>
  <c r="H130" i="9"/>
  <c r="E130" i="9" s="1"/>
  <c r="B130" i="9" s="1"/>
  <c r="G130" i="9"/>
  <c r="F130" i="9"/>
  <c r="H129" i="9"/>
  <c r="E129" i="9" s="1"/>
  <c r="B129" i="9" s="1"/>
  <c r="G129" i="9"/>
  <c r="F129" i="9"/>
  <c r="H128" i="9"/>
  <c r="G128" i="9"/>
  <c r="F128" i="9"/>
  <c r="E128" i="9"/>
  <c r="B128" i="9" s="1"/>
  <c r="H127" i="9"/>
  <c r="G127" i="9"/>
  <c r="E127" i="9" s="1"/>
  <c r="B127" i="9" s="1"/>
  <c r="F127" i="9"/>
  <c r="H126" i="9"/>
  <c r="G126" i="9"/>
  <c r="E126" i="9" s="1"/>
  <c r="B126" i="9" s="1"/>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G118" i="9"/>
  <c r="E118" i="9" s="1"/>
  <c r="B118" i="9" s="1"/>
  <c r="F118" i="9"/>
  <c r="H117" i="9"/>
  <c r="G117" i="9"/>
  <c r="F117" i="9"/>
  <c r="E117" i="9"/>
  <c r="B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G105" i="9"/>
  <c r="F105" i="9"/>
  <c r="E105" i="9"/>
  <c r="B105" i="9" s="1"/>
  <c r="H104" i="9"/>
  <c r="E104" i="9" s="1"/>
  <c r="B104" i="9" s="1"/>
  <c r="G104" i="9"/>
  <c r="F104" i="9"/>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F94" i="9"/>
  <c r="H93" i="9"/>
  <c r="G93" i="9"/>
  <c r="F93" i="9"/>
  <c r="E93" i="9"/>
  <c r="B93" i="9" s="1"/>
  <c r="H92" i="9"/>
  <c r="E92" i="9" s="1"/>
  <c r="B92" i="9" s="1"/>
  <c r="G92" i="9"/>
  <c r="F92" i="9"/>
  <c r="H91" i="9"/>
  <c r="G91" i="9"/>
  <c r="E91" i="9" s="1"/>
  <c r="B91" i="9" s="1"/>
  <c r="F91" i="9"/>
  <c r="H90" i="9"/>
  <c r="G90" i="9"/>
  <c r="E90" i="9" s="1"/>
  <c r="B90" i="9" s="1"/>
  <c r="F90" i="9"/>
  <c r="H89" i="9"/>
  <c r="E89" i="9" s="1"/>
  <c r="B89" i="9" s="1"/>
  <c r="G89" i="9"/>
  <c r="F89" i="9"/>
  <c r="H88" i="9"/>
  <c r="G88" i="9"/>
  <c r="E88" i="9" s="1"/>
  <c r="B88" i="9" s="1"/>
  <c r="F88" i="9"/>
  <c r="H87" i="9"/>
  <c r="E87" i="9" s="1"/>
  <c r="B87" i="9" s="1"/>
  <c r="G87" i="9"/>
  <c r="F87" i="9"/>
  <c r="H86" i="9"/>
  <c r="E86" i="9" s="1"/>
  <c r="B86" i="9" s="1"/>
  <c r="G86" i="9"/>
  <c r="F86" i="9"/>
  <c r="H85" i="9"/>
  <c r="G85" i="9"/>
  <c r="E85" i="9" s="1"/>
  <c r="B85" i="9" s="1"/>
  <c r="F85" i="9"/>
  <c r="H84" i="9"/>
  <c r="G84" i="9"/>
  <c r="E84" i="9" s="1"/>
  <c r="B84" i="9" s="1"/>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F71" i="9"/>
  <c r="H70" i="9"/>
  <c r="G70" i="9"/>
  <c r="E70" i="9" s="1"/>
  <c r="B70" i="9" s="1"/>
  <c r="F70" i="9"/>
  <c r="H69" i="9"/>
  <c r="E69" i="9" s="1"/>
  <c r="B69" i="9" s="1"/>
  <c r="G69" i="9"/>
  <c r="F69" i="9"/>
  <c r="H68" i="9"/>
  <c r="G68" i="9"/>
  <c r="F68" i="9"/>
  <c r="E68" i="9"/>
  <c r="B68" i="9" s="1"/>
  <c r="H67" i="9"/>
  <c r="G67" i="9"/>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G57" i="9"/>
  <c r="F57" i="9"/>
  <c r="E57" i="9"/>
  <c r="B57" i="9" s="1"/>
  <c r="H56" i="9"/>
  <c r="G56" i="9"/>
  <c r="F56" i="9"/>
  <c r="E56" i="9"/>
  <c r="B56" i="9" s="1"/>
  <c r="H55" i="9"/>
  <c r="G55" i="9"/>
  <c r="F55" i="9"/>
  <c r="H54" i="9"/>
  <c r="G54" i="9"/>
  <c r="F54" i="9"/>
  <c r="H53" i="9"/>
  <c r="E53" i="9" s="1"/>
  <c r="B53" i="9" s="1"/>
  <c r="G53" i="9"/>
  <c r="F53" i="9"/>
  <c r="H52" i="9"/>
  <c r="E52" i="9" s="1"/>
  <c r="G52" i="9"/>
  <c r="F52" i="9"/>
  <c r="H51" i="9"/>
  <c r="G51" i="9"/>
  <c r="F51" i="9"/>
  <c r="H50" i="9"/>
  <c r="G50" i="9"/>
  <c r="E50" i="9" s="1"/>
  <c r="B50" i="9" s="1"/>
  <c r="F50" i="9"/>
  <c r="H49" i="9"/>
  <c r="E49" i="9" s="1"/>
  <c r="B49" i="9" s="1"/>
  <c r="G49" i="9"/>
  <c r="F49" i="9"/>
  <c r="H48" i="9"/>
  <c r="E48" i="9" s="1"/>
  <c r="B48" i="9" s="1"/>
  <c r="G48" i="9"/>
  <c r="F48" i="9"/>
  <c r="H47" i="9"/>
  <c r="G47" i="9"/>
  <c r="F47" i="9"/>
  <c r="H46" i="9"/>
  <c r="G46" i="9"/>
  <c r="F46" i="9"/>
  <c r="H45" i="9"/>
  <c r="G45" i="9"/>
  <c r="F45" i="9"/>
  <c r="E45" i="9"/>
  <c r="B45" i="9" s="1"/>
  <c r="H44" i="9"/>
  <c r="E44" i="9" s="1"/>
  <c r="B44" i="9" s="1"/>
  <c r="G44" i="9"/>
  <c r="F44" i="9"/>
  <c r="H43" i="9"/>
  <c r="G43" i="9"/>
  <c r="E43" i="9" s="1"/>
  <c r="B43" i="9" s="1"/>
  <c r="F43" i="9"/>
  <c r="H42" i="9"/>
  <c r="G42" i="9"/>
  <c r="E42" i="9" s="1"/>
  <c r="B42" i="9" s="1"/>
  <c r="F42" i="9"/>
  <c r="H41" i="9"/>
  <c r="G41" i="9"/>
  <c r="F41" i="9"/>
  <c r="E41" i="9"/>
  <c r="B41" i="9" s="1"/>
  <c r="H40" i="9"/>
  <c r="G40" i="9"/>
  <c r="F40" i="9"/>
  <c r="E40" i="9"/>
  <c r="B40" i="9" s="1"/>
  <c r="H39" i="9"/>
  <c r="G39" i="9"/>
  <c r="F39" i="9"/>
  <c r="H38" i="9"/>
  <c r="G38" i="9"/>
  <c r="E38" i="9" s="1"/>
  <c r="B38" i="9" s="1"/>
  <c r="F38" i="9"/>
  <c r="H37" i="9"/>
  <c r="G37" i="9"/>
  <c r="F37" i="9"/>
  <c r="H36" i="9"/>
  <c r="G36" i="9"/>
  <c r="F36" i="9"/>
  <c r="H35" i="9"/>
  <c r="G35" i="9"/>
  <c r="E35" i="9" s="1"/>
  <c r="B35" i="9" s="1"/>
  <c r="F35" i="9"/>
  <c r="H34" i="9"/>
  <c r="G34" i="9"/>
  <c r="F34" i="9"/>
  <c r="H33" i="9"/>
  <c r="G33" i="9"/>
  <c r="F33" i="9"/>
  <c r="E33" i="9"/>
  <c r="B33" i="9" s="1"/>
  <c r="H32" i="9"/>
  <c r="G32" i="9"/>
  <c r="F32" i="9"/>
  <c r="E32" i="9"/>
  <c r="B32" i="9" s="1"/>
  <c r="H31" i="9"/>
  <c r="G31" i="9"/>
  <c r="F31" i="9"/>
  <c r="H30" i="9"/>
  <c r="G30" i="9"/>
  <c r="F30" i="9"/>
  <c r="H29" i="9"/>
  <c r="G29" i="9"/>
  <c r="F29" i="9"/>
  <c r="E29" i="9"/>
  <c r="B29" i="9" s="1"/>
  <c r="H28" i="9"/>
  <c r="G28" i="9"/>
  <c r="F28" i="9"/>
  <c r="E28" i="9"/>
  <c r="B28" i="9" s="1"/>
  <c r="H27" i="9"/>
  <c r="G27" i="9"/>
  <c r="F27" i="9"/>
  <c r="H26" i="9"/>
  <c r="G26" i="9"/>
  <c r="F26" i="9"/>
  <c r="H25" i="9"/>
  <c r="E25" i="9" s="1"/>
  <c r="B25" i="9" s="1"/>
  <c r="G25" i="9"/>
  <c r="F25" i="9"/>
  <c r="F24" i="9"/>
  <c r="F4" i="9"/>
  <c r="O3" i="9"/>
  <c r="G296" i="9" s="1"/>
  <c r="I3" i="9"/>
  <c r="H3" i="9"/>
  <c r="G3" i="9"/>
  <c r="D104" i="8"/>
  <c r="I40" i="3" s="1"/>
  <c r="D97" i="8"/>
  <c r="D92" i="8"/>
  <c r="D87" i="8"/>
  <c r="D82" i="8"/>
  <c r="D77" i="8"/>
  <c r="D72" i="8"/>
  <c r="D67" i="8"/>
  <c r="D62" i="8"/>
  <c r="D57" i="8"/>
  <c r="D51" i="8" s="1"/>
  <c r="D52" i="8"/>
  <c r="D46" i="8"/>
  <c r="D45" i="8" s="1"/>
  <c r="I39" i="3" s="1"/>
  <c r="D37" i="8"/>
  <c r="D27" i="8"/>
  <c r="D25" i="8" s="1"/>
  <c r="D18" i="8"/>
  <c r="D8" i="8"/>
  <c r="D6" i="8"/>
  <c r="C1583" i="1" s="1"/>
  <c r="E44" i="7"/>
  <c r="D44" i="7"/>
  <c r="E39" i="7"/>
  <c r="D39" i="7"/>
  <c r="D38" i="7" s="1"/>
  <c r="E38" i="7"/>
  <c r="E30" i="7"/>
  <c r="D30" i="7"/>
  <c r="D22" i="7" s="1"/>
  <c r="H33" i="3" s="1"/>
  <c r="E23" i="7"/>
  <c r="E22" i="7" s="1"/>
  <c r="D23" i="7"/>
  <c r="E14" i="7"/>
  <c r="D14" i="7"/>
  <c r="E7" i="7"/>
  <c r="D7" i="7"/>
  <c r="D6" i="7" s="1"/>
  <c r="E6" i="7"/>
  <c r="E5" i="7" s="1"/>
  <c r="I32"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E251" i="5"/>
  <c r="I24" i="3"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F181" i="5"/>
  <c r="E181" i="5"/>
  <c r="E178" i="5"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E629" i="4" s="1"/>
  <c r="D623" i="1" s="1"/>
  <c r="D636" i="4"/>
  <c r="F635" i="4"/>
  <c r="F634" i="4"/>
  <c r="F633" i="4"/>
  <c r="E633" i="4"/>
  <c r="D633" i="4"/>
  <c r="F632" i="4"/>
  <c r="F631" i="4"/>
  <c r="E630" i="4"/>
  <c r="D630" i="4"/>
  <c r="D629" i="4" s="1"/>
  <c r="F629" i="4"/>
  <c r="F628" i="4"/>
  <c r="F627" i="4"/>
  <c r="F626" i="4"/>
  <c r="F625" i="4"/>
  <c r="F624" i="4"/>
  <c r="F623" i="4"/>
  <c r="F622" i="4"/>
  <c r="E621" i="4"/>
  <c r="D615" i="1" s="1"/>
  <c r="H615" i="1" s="1"/>
  <c r="D621" i="4"/>
  <c r="F621" i="4" s="1"/>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E598" i="4"/>
  <c r="D598" i="4"/>
  <c r="F596" i="4"/>
  <c r="F595" i="4"/>
  <c r="E594" i="4"/>
  <c r="D594" i="4"/>
  <c r="F594" i="4" s="1"/>
  <c r="F593" i="4"/>
  <c r="F592" i="4"/>
  <c r="F591" i="4"/>
  <c r="E591" i="4"/>
  <c r="D591" i="4"/>
  <c r="F590" i="4"/>
  <c r="F589" i="4"/>
  <c r="E589" i="4"/>
  <c r="E584" i="4" s="1"/>
  <c r="D589" i="4"/>
  <c r="F588" i="4"/>
  <c r="F587" i="4"/>
  <c r="F586" i="4"/>
  <c r="E585" i="4"/>
  <c r="D585" i="4"/>
  <c r="F585" i="4" s="1"/>
  <c r="F583" i="4"/>
  <c r="F582" i="4"/>
  <c r="E581" i="4"/>
  <c r="D581" i="4"/>
  <c r="F581" i="4" s="1"/>
  <c r="F580" i="4"/>
  <c r="F579" i="4"/>
  <c r="E578" i="4"/>
  <c r="D578" i="4"/>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F534" i="4"/>
  <c r="F533" i="4"/>
  <c r="F532" i="4"/>
  <c r="E532" i="4"/>
  <c r="D532" i="4"/>
  <c r="F531" i="4"/>
  <c r="F530" i="4"/>
  <c r="E529" i="4"/>
  <c r="D529" i="4"/>
  <c r="F529" i="4" s="1"/>
  <c r="F528" i="4"/>
  <c r="F527" i="4"/>
  <c r="E526" i="4"/>
  <c r="D526" i="4"/>
  <c r="F526" i="4" s="1"/>
  <c r="F525" i="4"/>
  <c r="F524" i="4"/>
  <c r="F523" i="4"/>
  <c r="E523" i="4"/>
  <c r="E522" i="4" s="1"/>
  <c r="D523" i="4"/>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0" i="4"/>
  <c r="F489" i="4"/>
  <c r="E488" i="4"/>
  <c r="D488" i="4"/>
  <c r="F488" i="4" s="1"/>
  <c r="F487" i="4"/>
  <c r="F486" i="4"/>
  <c r="F485" i="4"/>
  <c r="E485" i="4"/>
  <c r="D485" i="4"/>
  <c r="F484" i="4"/>
  <c r="F483" i="4"/>
  <c r="F482" i="4"/>
  <c r="F481" i="4"/>
  <c r="E480" i="4"/>
  <c r="D480" i="4"/>
  <c r="F478" i="4"/>
  <c r="F477" i="4"/>
  <c r="E476" i="4"/>
  <c r="D476" i="4"/>
  <c r="F476" i="4" s="1"/>
  <c r="F475" i="4"/>
  <c r="F474" i="4"/>
  <c r="F473" i="4"/>
  <c r="E473" i="4"/>
  <c r="E466" i="4" s="1"/>
  <c r="D473" i="4"/>
  <c r="F472" i="4"/>
  <c r="F471" i="4"/>
  <c r="F470" i="4"/>
  <c r="E470" i="4"/>
  <c r="D470" i="4"/>
  <c r="F469" i="4"/>
  <c r="F468" i="4"/>
  <c r="E467" i="4"/>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E428" i="4"/>
  <c r="F428" i="4" s="1"/>
  <c r="D428" i="4"/>
  <c r="E427" i="4"/>
  <c r="E648" i="4" s="1"/>
  <c r="D642" i="1" s="1"/>
  <c r="D427" i="4"/>
  <c r="E426" i="4"/>
  <c r="D426" i="4"/>
  <c r="F426" i="4" s="1"/>
  <c r="F421" i="4"/>
  <c r="F420" i="4"/>
  <c r="F419" i="4"/>
  <c r="F416" i="4"/>
  <c r="F415" i="4"/>
  <c r="F414" i="4"/>
  <c r="F413" i="4"/>
  <c r="E412" i="4"/>
  <c r="D412" i="4"/>
  <c r="F412" i="4" s="1"/>
  <c r="F411" i="4"/>
  <c r="E410" i="4"/>
  <c r="D410" i="4"/>
  <c r="F410" i="4" s="1"/>
  <c r="F409" i="4"/>
  <c r="F408" i="4"/>
  <c r="E407" i="4"/>
  <c r="E406" i="4" s="1"/>
  <c r="D407" i="4"/>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F362" i="4"/>
  <c r="E362" i="4"/>
  <c r="E361" i="4" s="1"/>
  <c r="D356" i="1" s="1"/>
  <c r="D362" i="4"/>
  <c r="D361" i="4"/>
  <c r="F359" i="4"/>
  <c r="E358" i="4"/>
  <c r="D358" i="4"/>
  <c r="F358" i="4" s="1"/>
  <c r="F357" i="4"/>
  <c r="F356" i="4"/>
  <c r="E355" i="4"/>
  <c r="E354" i="4" s="1"/>
  <c r="D355" i="4"/>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4" i="4" s="1"/>
  <c r="F313" i="4"/>
  <c r="F312" i="4"/>
  <c r="F311" i="4"/>
  <c r="F310" i="4"/>
  <c r="E310" i="4"/>
  <c r="E309" i="4" s="1"/>
  <c r="D304" i="1" s="1"/>
  <c r="H304" i="1" s="1"/>
  <c r="D310"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E273" i="4" s="1"/>
  <c r="D283" i="4"/>
  <c r="F282" i="4"/>
  <c r="F281" i="4"/>
  <c r="F280" i="4"/>
  <c r="F279" i="4"/>
  <c r="E278" i="4"/>
  <c r="D278" i="4"/>
  <c r="F277" i="4"/>
  <c r="F276" i="4"/>
  <c r="F275" i="4"/>
  <c r="F274" i="4"/>
  <c r="E274" i="4"/>
  <c r="D274" i="4"/>
  <c r="F272" i="4"/>
  <c r="F271" i="4"/>
  <c r="F270" i="4"/>
  <c r="E269" i="4"/>
  <c r="D269" i="4"/>
  <c r="F269" i="4" s="1"/>
  <c r="F268" i="4"/>
  <c r="F267" i="4"/>
  <c r="F266" i="4"/>
  <c r="F265" i="4"/>
  <c r="F264" i="4"/>
  <c r="E263" i="4"/>
  <c r="E262" i="4" s="1"/>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E230" i="4" s="1"/>
  <c r="D226" i="1" s="1"/>
  <c r="D237" i="4"/>
  <c r="F237" i="4" s="1"/>
  <c r="F236" i="4"/>
  <c r="F235" i="4"/>
  <c r="E234" i="4"/>
  <c r="D234" i="4"/>
  <c r="F234" i="4" s="1"/>
  <c r="F233" i="4"/>
  <c r="F232" i="4"/>
  <c r="F231" i="4"/>
  <c r="E231" i="4"/>
  <c r="D231" i="4"/>
  <c r="F229" i="4"/>
  <c r="F228" i="4"/>
  <c r="F227" i="4"/>
  <c r="F226" i="4"/>
  <c r="E225" i="4"/>
  <c r="D225" i="4"/>
  <c r="F225" i="4" s="1"/>
  <c r="F224" i="4"/>
  <c r="F223" i="4"/>
  <c r="E222" i="4"/>
  <c r="E221" i="4" s="1"/>
  <c r="D222" i="4"/>
  <c r="F222" i="4" s="1"/>
  <c r="D221" i="4"/>
  <c r="F221" i="4" s="1"/>
  <c r="F220" i="4"/>
  <c r="F219" i="4"/>
  <c r="F218" i="4"/>
  <c r="F217" i="4"/>
  <c r="E216" i="4"/>
  <c r="F216" i="4"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F165" i="4" s="1"/>
  <c r="D165" i="4"/>
  <c r="F163" i="4"/>
  <c r="F162" i="4"/>
  <c r="F161" i="4"/>
  <c r="E160" i="4"/>
  <c r="D160" i="4"/>
  <c r="F159" i="4"/>
  <c r="F158" i="4"/>
  <c r="F157" i="4"/>
  <c r="F156" i="4"/>
  <c r="F155" i="4"/>
  <c r="E154" i="4"/>
  <c r="F154" i="4" s="1"/>
  <c r="D154" i="4"/>
  <c r="D153" i="4"/>
  <c r="F151" i="4"/>
  <c r="F150" i="4"/>
  <c r="F149" i="4"/>
  <c r="F148" i="4"/>
  <c r="F147" i="4"/>
  <c r="F146" i="4"/>
  <c r="F145" i="4"/>
  <c r="F144" i="4"/>
  <c r="F143" i="4"/>
  <c r="F142" i="4"/>
  <c r="F141" i="4"/>
  <c r="E141" i="4"/>
  <c r="E140" i="4" s="1"/>
  <c r="D141" i="4"/>
  <c r="D140" i="4"/>
  <c r="F140" i="4" s="1"/>
  <c r="F139" i="4"/>
  <c r="F138" i="4"/>
  <c r="F137" i="4"/>
  <c r="F136" i="4"/>
  <c r="E135" i="4"/>
  <c r="E134" i="4" s="1"/>
  <c r="D130" i="1" s="1"/>
  <c r="D135" i="4"/>
  <c r="F133" i="4"/>
  <c r="F132" i="4"/>
  <c r="F131" i="4"/>
  <c r="F130" i="4"/>
  <c r="F129" i="4"/>
  <c r="E129" i="4"/>
  <c r="D129" i="4"/>
  <c r="F128" i="4"/>
  <c r="F127" i="4"/>
  <c r="E126" i="4"/>
  <c r="F126" i="4" s="1"/>
  <c r="D126" i="4"/>
  <c r="D125" i="4"/>
  <c r="F124"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F71" i="4"/>
  <c r="E71" i="4"/>
  <c r="D71" i="4"/>
  <c r="F70" i="4"/>
  <c r="F69" i="4"/>
  <c r="E68" i="4"/>
  <c r="F68" i="4" s="1"/>
  <c r="D68" i="4"/>
  <c r="F67" i="4"/>
  <c r="F66" i="4"/>
  <c r="F65" i="4"/>
  <c r="E64" i="4"/>
  <c r="D64" i="4"/>
  <c r="F63" i="4"/>
  <c r="F62" i="4"/>
  <c r="F61" i="4"/>
  <c r="E61" i="4"/>
  <c r="D61" i="4"/>
  <c r="F60" i="4"/>
  <c r="F59" i="4"/>
  <c r="F58" i="4"/>
  <c r="E58" i="4"/>
  <c r="D58" i="4"/>
  <c r="F57" i="4"/>
  <c r="F56" i="4"/>
  <c r="F55" i="4"/>
  <c r="F54" i="4"/>
  <c r="F53" i="4"/>
  <c r="E53" i="4"/>
  <c r="D53" i="4"/>
  <c r="F52" i="4"/>
  <c r="F51" i="4"/>
  <c r="F50" i="4"/>
  <c r="E50" i="4"/>
  <c r="D50" i="4"/>
  <c r="E49" i="4"/>
  <c r="D45" i="1" s="1"/>
  <c r="F48" i="4"/>
  <c r="F47" i="4"/>
  <c r="F46" i="4"/>
  <c r="F45" i="4"/>
  <c r="E44" i="4"/>
  <c r="E43" i="4" s="1"/>
  <c r="D44" i="4"/>
  <c r="F44" i="4" s="1"/>
  <c r="F42" i="4"/>
  <c r="F41" i="4"/>
  <c r="F40" i="4"/>
  <c r="F39" i="4"/>
  <c r="E39" i="4"/>
  <c r="E7" i="4" s="1"/>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40" i="3"/>
  <c r="B40" i="3"/>
  <c r="G39" i="3"/>
  <c r="B39" i="3"/>
  <c r="G38" i="3"/>
  <c r="B38" i="3"/>
  <c r="H37" i="3"/>
  <c r="G37" i="3"/>
  <c r="B37" i="3"/>
  <c r="I35" i="3"/>
  <c r="H35" i="3"/>
  <c r="G35" i="3"/>
  <c r="B35" i="3"/>
  <c r="I34" i="3"/>
  <c r="H34" i="3"/>
  <c r="G34" i="3"/>
  <c r="B34" i="3"/>
  <c r="I33" i="3"/>
  <c r="G33" i="3"/>
  <c r="B33" i="3"/>
  <c r="G32" i="3"/>
  <c r="B32" i="3"/>
  <c r="G30" i="3"/>
  <c r="B30" i="3"/>
  <c r="I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C1686" i="1"/>
  <c r="G1686" i="1" s="1"/>
  <c r="H1685" i="1"/>
  <c r="G1685" i="1"/>
  <c r="C1685" i="1"/>
  <c r="C1684" i="1"/>
  <c r="C1683" i="1"/>
  <c r="H1683" i="1" s="1"/>
  <c r="C1682" i="1"/>
  <c r="H1680" i="1"/>
  <c r="C1680" i="1"/>
  <c r="G1680" i="1" s="1"/>
  <c r="C1679" i="1"/>
  <c r="C1678" i="1"/>
  <c r="G1678" i="1" s="1"/>
  <c r="H1677" i="1"/>
  <c r="G1677" i="1"/>
  <c r="C1677" i="1"/>
  <c r="C1676" i="1"/>
  <c r="C1675" i="1"/>
  <c r="H1675" i="1" s="1"/>
  <c r="C1674" i="1"/>
  <c r="H1673" i="1"/>
  <c r="G1673" i="1"/>
  <c r="C1673" i="1"/>
  <c r="H1672" i="1"/>
  <c r="C1672" i="1"/>
  <c r="G1672" i="1" s="1"/>
  <c r="C1671" i="1"/>
  <c r="C1670" i="1"/>
  <c r="G1670" i="1" s="1"/>
  <c r="H1669" i="1"/>
  <c r="G1669" i="1"/>
  <c r="C1669" i="1"/>
  <c r="C1668" i="1"/>
  <c r="C1667" i="1"/>
  <c r="H1667" i="1" s="1"/>
  <c r="C1666" i="1"/>
  <c r="H1665" i="1"/>
  <c r="G1665" i="1"/>
  <c r="C1665" i="1"/>
  <c r="H1664" i="1"/>
  <c r="C1664" i="1"/>
  <c r="G1664" i="1" s="1"/>
  <c r="C1663" i="1"/>
  <c r="C1662" i="1"/>
  <c r="G1662" i="1" s="1"/>
  <c r="H1661" i="1"/>
  <c r="G1661" i="1"/>
  <c r="C1661" i="1"/>
  <c r="C1660" i="1"/>
  <c r="C1659" i="1"/>
  <c r="H1659" i="1" s="1"/>
  <c r="C1658" i="1"/>
  <c r="H1657" i="1"/>
  <c r="G1657" i="1"/>
  <c r="C1657" i="1"/>
  <c r="H1656" i="1"/>
  <c r="C1656" i="1"/>
  <c r="G1656" i="1" s="1"/>
  <c r="C1655" i="1"/>
  <c r="C1654" i="1"/>
  <c r="G1654" i="1" s="1"/>
  <c r="H1653" i="1"/>
  <c r="G1653" i="1"/>
  <c r="C1653" i="1"/>
  <c r="C1652" i="1"/>
  <c r="C1651" i="1"/>
  <c r="H1651" i="1" s="1"/>
  <c r="C1650" i="1"/>
  <c r="H1649" i="1"/>
  <c r="G1649" i="1"/>
  <c r="C1649" i="1"/>
  <c r="H1648" i="1"/>
  <c r="C1648" i="1"/>
  <c r="G1648" i="1" s="1"/>
  <c r="C1647" i="1"/>
  <c r="C1646" i="1"/>
  <c r="G1646" i="1" s="1"/>
  <c r="H1645" i="1"/>
  <c r="G1645" i="1"/>
  <c r="C1645" i="1"/>
  <c r="C1644" i="1"/>
  <c r="C1643" i="1"/>
  <c r="H1643" i="1" s="1"/>
  <c r="C1642" i="1"/>
  <c r="H1641" i="1"/>
  <c r="G1641" i="1"/>
  <c r="C1641" i="1"/>
  <c r="H1640" i="1"/>
  <c r="C1640" i="1"/>
  <c r="G1640" i="1" s="1"/>
  <c r="C1639" i="1"/>
  <c r="C1638" i="1"/>
  <c r="G1638" i="1" s="1"/>
  <c r="H1637" i="1"/>
  <c r="G1637" i="1"/>
  <c r="C1637" i="1"/>
  <c r="C1636" i="1"/>
  <c r="C1635" i="1"/>
  <c r="H1635" i="1" s="1"/>
  <c r="C1634" i="1"/>
  <c r="H1633" i="1"/>
  <c r="G1633" i="1"/>
  <c r="C1633" i="1"/>
  <c r="H1632" i="1"/>
  <c r="C1632" i="1"/>
  <c r="G1632" i="1" s="1"/>
  <c r="C1631" i="1"/>
  <c r="C1630" i="1"/>
  <c r="G1630" i="1" s="1"/>
  <c r="H1629" i="1"/>
  <c r="G1629" i="1"/>
  <c r="C1629" i="1"/>
  <c r="C1628" i="1"/>
  <c r="C1627" i="1"/>
  <c r="H1627" i="1" s="1"/>
  <c r="C1626" i="1"/>
  <c r="H1625" i="1"/>
  <c r="G1625" i="1"/>
  <c r="C1625" i="1"/>
  <c r="C1624" i="1"/>
  <c r="G1624" i="1" s="1"/>
  <c r="C1622" i="1"/>
  <c r="G1622" i="1" s="1"/>
  <c r="G1620" i="1"/>
  <c r="C1620" i="1"/>
  <c r="H1620" i="1" s="1"/>
  <c r="G1619" i="1"/>
  <c r="C1619" i="1"/>
  <c r="H1619" i="1" s="1"/>
  <c r="H1618" i="1"/>
  <c r="C1618" i="1"/>
  <c r="G1618" i="1" s="1"/>
  <c r="H1617" i="1"/>
  <c r="G1617" i="1"/>
  <c r="C1617" i="1"/>
  <c r="G1616" i="1"/>
  <c r="C1616" i="1"/>
  <c r="H1616" i="1" s="1"/>
  <c r="G1615" i="1"/>
  <c r="C1615" i="1"/>
  <c r="H1615" i="1" s="1"/>
  <c r="H1614" i="1"/>
  <c r="C1614" i="1"/>
  <c r="G1614" i="1" s="1"/>
  <c r="C1613" i="1"/>
  <c r="H1613" i="1" s="1"/>
  <c r="C1612" i="1"/>
  <c r="H1612" i="1" s="1"/>
  <c r="G1611" i="1"/>
  <c r="C1611" i="1"/>
  <c r="H1611" i="1" s="1"/>
  <c r="H1610" i="1"/>
  <c r="C1610" i="1"/>
  <c r="G1610" i="1" s="1"/>
  <c r="H1609" i="1"/>
  <c r="G1609" i="1"/>
  <c r="C1609" i="1"/>
  <c r="G1608" i="1"/>
  <c r="C1608" i="1"/>
  <c r="H1608" i="1" s="1"/>
  <c r="C1607" i="1"/>
  <c r="H1607" i="1" s="1"/>
  <c r="C1606" i="1"/>
  <c r="G1606" i="1" s="1"/>
  <c r="G1605" i="1"/>
  <c r="C1605" i="1"/>
  <c r="H1605" i="1" s="1"/>
  <c r="C1604" i="1"/>
  <c r="H1604" i="1" s="1"/>
  <c r="G1603" i="1"/>
  <c r="C1603" i="1"/>
  <c r="H1603" i="1" s="1"/>
  <c r="C1602" i="1"/>
  <c r="G1602" i="1" s="1"/>
  <c r="C1601" i="1"/>
  <c r="H1601" i="1" s="1"/>
  <c r="G1600" i="1"/>
  <c r="C1600" i="1"/>
  <c r="H1600" i="1" s="1"/>
  <c r="G1599" i="1"/>
  <c r="C1599" i="1"/>
  <c r="H1599" i="1" s="1"/>
  <c r="H1598" i="1"/>
  <c r="C1598" i="1"/>
  <c r="G1598" i="1" s="1"/>
  <c r="H1597" i="1"/>
  <c r="G1597" i="1"/>
  <c r="C1597" i="1"/>
  <c r="G1596" i="1"/>
  <c r="C1596" i="1"/>
  <c r="H1596" i="1" s="1"/>
  <c r="G1595" i="1"/>
  <c r="C1595" i="1"/>
  <c r="H1595" i="1" s="1"/>
  <c r="C1594" i="1"/>
  <c r="G1594" i="1" s="1"/>
  <c r="C1593" i="1"/>
  <c r="H1593" i="1" s="1"/>
  <c r="G1592" i="1"/>
  <c r="C1592" i="1"/>
  <c r="H1592" i="1" s="1"/>
  <c r="G1591" i="1"/>
  <c r="C1591" i="1"/>
  <c r="H1591" i="1" s="1"/>
  <c r="H1590" i="1"/>
  <c r="C1590" i="1"/>
  <c r="G1590" i="1" s="1"/>
  <c r="H1589" i="1"/>
  <c r="G1589" i="1"/>
  <c r="C1589" i="1"/>
  <c r="C1588" i="1"/>
  <c r="H1588" i="1" s="1"/>
  <c r="C1587" i="1"/>
  <c r="H1587" i="1" s="1"/>
  <c r="C1586" i="1"/>
  <c r="G1586" i="1" s="1"/>
  <c r="C1585" i="1"/>
  <c r="G1585" i="1" s="1"/>
  <c r="G1584" i="1"/>
  <c r="C1584" i="1"/>
  <c r="H1584" i="1" s="1"/>
  <c r="H1582" i="1"/>
  <c r="C1582" i="1"/>
  <c r="G1582" i="1" s="1"/>
  <c r="G1581" i="1"/>
  <c r="I1581" i="1" s="1"/>
  <c r="D1581" i="1"/>
  <c r="C1581" i="1"/>
  <c r="H1581" i="1" s="1"/>
  <c r="H1580" i="1"/>
  <c r="G1580" i="1"/>
  <c r="D1580" i="1"/>
  <c r="C1580" i="1"/>
  <c r="J1580" i="1" s="1"/>
  <c r="J1579" i="1"/>
  <c r="D1579" i="1"/>
  <c r="C1579" i="1"/>
  <c r="H1578" i="1"/>
  <c r="G1578" i="1"/>
  <c r="I1578" i="1" s="1"/>
  <c r="D1578" i="1"/>
  <c r="C1578" i="1"/>
  <c r="J1578" i="1" s="1"/>
  <c r="H1577" i="1"/>
  <c r="D1577" i="1"/>
  <c r="C1577" i="1"/>
  <c r="G1577" i="1" s="1"/>
  <c r="G1576" i="1"/>
  <c r="I1576" i="1" s="1"/>
  <c r="D1576" i="1"/>
  <c r="C1576" i="1"/>
  <c r="H1576" i="1" s="1"/>
  <c r="H1575" i="1"/>
  <c r="D1575" i="1"/>
  <c r="C1575" i="1"/>
  <c r="J1575" i="1" s="1"/>
  <c r="J1574" i="1"/>
  <c r="D1574" i="1"/>
  <c r="C1574" i="1"/>
  <c r="H1573" i="1"/>
  <c r="G1573" i="1"/>
  <c r="I1573" i="1" s="1"/>
  <c r="D1573" i="1"/>
  <c r="C1573" i="1"/>
  <c r="J1573" i="1" s="1"/>
  <c r="H1572" i="1"/>
  <c r="G1572" i="1"/>
  <c r="D1572" i="1"/>
  <c r="C1572" i="1"/>
  <c r="H1571" i="1"/>
  <c r="G1571" i="1"/>
  <c r="D1571" i="1"/>
  <c r="C1571" i="1"/>
  <c r="G1570" i="1"/>
  <c r="I1570" i="1" s="1"/>
  <c r="D1570" i="1"/>
  <c r="C1570" i="1"/>
  <c r="H1570" i="1" s="1"/>
  <c r="H1569" i="1"/>
  <c r="D1569" i="1"/>
  <c r="C1569" i="1"/>
  <c r="J1569" i="1" s="1"/>
  <c r="D1568" i="1"/>
  <c r="C1568" i="1"/>
  <c r="J1568" i="1" s="1"/>
  <c r="H1567" i="1"/>
  <c r="G1567" i="1"/>
  <c r="I1567" i="1" s="1"/>
  <c r="D1567" i="1"/>
  <c r="C1567" i="1"/>
  <c r="J1567" i="1" s="1"/>
  <c r="G1566" i="1"/>
  <c r="I1566" i="1" s="1"/>
  <c r="D1566" i="1"/>
  <c r="C1566" i="1"/>
  <c r="H1566" i="1" s="1"/>
  <c r="H1565" i="1"/>
  <c r="D1565" i="1"/>
  <c r="C1565" i="1"/>
  <c r="G1565" i="1" s="1"/>
  <c r="J1564" i="1"/>
  <c r="D1564" i="1"/>
  <c r="C1564" i="1"/>
  <c r="D1563" i="1"/>
  <c r="C1563" i="1"/>
  <c r="H1562" i="1"/>
  <c r="D1562" i="1"/>
  <c r="J1562" i="1" s="1"/>
  <c r="C1562" i="1"/>
  <c r="G1562" i="1" s="1"/>
  <c r="J1561" i="1"/>
  <c r="D1561" i="1"/>
  <c r="C1561" i="1"/>
  <c r="H1560" i="1"/>
  <c r="D1560" i="1"/>
  <c r="J1560" i="1" s="1"/>
  <c r="C1560" i="1"/>
  <c r="G1560" i="1" s="1"/>
  <c r="I1560" i="1" s="1"/>
  <c r="J1559" i="1"/>
  <c r="D1559" i="1"/>
  <c r="C1559" i="1"/>
  <c r="H1558" i="1"/>
  <c r="D1558" i="1"/>
  <c r="J1558" i="1" s="1"/>
  <c r="C1558" i="1"/>
  <c r="G1558" i="1" s="1"/>
  <c r="J1557" i="1"/>
  <c r="D1557" i="1"/>
  <c r="C1557" i="1"/>
  <c r="D1556" i="1"/>
  <c r="C1556" i="1"/>
  <c r="D1555" i="1"/>
  <c r="C1555" i="1"/>
  <c r="H1554" i="1"/>
  <c r="D1554" i="1"/>
  <c r="J1554" i="1" s="1"/>
  <c r="C1554" i="1"/>
  <c r="G1554" i="1" s="1"/>
  <c r="I1554" i="1" s="1"/>
  <c r="J1553" i="1"/>
  <c r="D1553" i="1"/>
  <c r="C1553" i="1"/>
  <c r="H1552" i="1"/>
  <c r="D1552" i="1"/>
  <c r="J1552" i="1" s="1"/>
  <c r="C1552" i="1"/>
  <c r="G1552" i="1" s="1"/>
  <c r="J1551" i="1"/>
  <c r="D1551" i="1"/>
  <c r="H1551" i="1" s="1"/>
  <c r="C1551" i="1"/>
  <c r="G1551" i="1" s="1"/>
  <c r="I1551" i="1" s="1"/>
  <c r="H1550" i="1"/>
  <c r="D1550" i="1"/>
  <c r="J1550" i="1" s="1"/>
  <c r="C1550" i="1"/>
  <c r="G1550" i="1" s="1"/>
  <c r="I1550" i="1" s="1"/>
  <c r="J1549" i="1"/>
  <c r="D1549" i="1"/>
  <c r="C1549" i="1"/>
  <c r="H1548" i="1"/>
  <c r="D1548" i="1"/>
  <c r="J1548" i="1" s="1"/>
  <c r="C1548" i="1"/>
  <c r="G1548" i="1" s="1"/>
  <c r="D1547" i="1"/>
  <c r="C1547" i="1"/>
  <c r="G1546" i="1"/>
  <c r="D1546" i="1"/>
  <c r="C1546" i="1"/>
  <c r="H1546" i="1" s="1"/>
  <c r="D1545" i="1"/>
  <c r="C1545" i="1"/>
  <c r="G1544" i="1"/>
  <c r="I1544" i="1" s="1"/>
  <c r="D1544" i="1"/>
  <c r="C1544" i="1"/>
  <c r="H1544" i="1" s="1"/>
  <c r="D1543" i="1"/>
  <c r="C1543" i="1"/>
  <c r="G1542" i="1"/>
  <c r="D1542" i="1"/>
  <c r="C1542" i="1"/>
  <c r="H1542" i="1" s="1"/>
  <c r="D1541" i="1"/>
  <c r="C1541" i="1"/>
  <c r="D1540" i="1"/>
  <c r="C1540" i="1"/>
  <c r="D1539" i="1"/>
  <c r="C1539" i="1"/>
  <c r="D1538"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D1524" i="1"/>
  <c r="C1524" i="1"/>
  <c r="D1523" i="1"/>
  <c r="C1523" i="1"/>
  <c r="D1522" i="1"/>
  <c r="C1522" i="1"/>
  <c r="D1521" i="1"/>
  <c r="C1521" i="1"/>
  <c r="D1520" i="1"/>
  <c r="C1520" i="1"/>
  <c r="D1519" i="1"/>
  <c r="C1519" i="1"/>
  <c r="D1518" i="1"/>
  <c r="C1518" i="1"/>
  <c r="D1517" i="1"/>
  <c r="C1517" i="1"/>
  <c r="D1516" i="1"/>
  <c r="C1516" i="1"/>
  <c r="D1515" i="1"/>
  <c r="C1515" i="1"/>
  <c r="D1514" i="1"/>
  <c r="C1514" i="1"/>
  <c r="H1514" i="1" s="1"/>
  <c r="D1513" i="1"/>
  <c r="C1513" i="1"/>
  <c r="H1513" i="1" s="1"/>
  <c r="G1512" i="1"/>
  <c r="D1512" i="1"/>
  <c r="C1512" i="1"/>
  <c r="H1512" i="1" s="1"/>
  <c r="G1511" i="1"/>
  <c r="D1511" i="1"/>
  <c r="C1511" i="1"/>
  <c r="H1511" i="1" s="1"/>
  <c r="D1510" i="1"/>
  <c r="C1510" i="1"/>
  <c r="H1510" i="1" s="1"/>
  <c r="D1509" i="1"/>
  <c r="C1509" i="1"/>
  <c r="H1509" i="1" s="1"/>
  <c r="G1508" i="1"/>
  <c r="D1508" i="1"/>
  <c r="C1508" i="1"/>
  <c r="H1508" i="1" s="1"/>
  <c r="G1507" i="1"/>
  <c r="D1507" i="1"/>
  <c r="C1507" i="1"/>
  <c r="H1507" i="1" s="1"/>
  <c r="D1506" i="1"/>
  <c r="C1506" i="1"/>
  <c r="H1506" i="1" s="1"/>
  <c r="D1505" i="1"/>
  <c r="C1505" i="1"/>
  <c r="H1505" i="1" s="1"/>
  <c r="G1504" i="1"/>
  <c r="D1504" i="1"/>
  <c r="C1504" i="1"/>
  <c r="H1504" i="1" s="1"/>
  <c r="G1503" i="1"/>
  <c r="D1503" i="1"/>
  <c r="C1503" i="1"/>
  <c r="H1503" i="1" s="1"/>
  <c r="D1502" i="1"/>
  <c r="C1502" i="1"/>
  <c r="H1502" i="1" s="1"/>
  <c r="D1501" i="1"/>
  <c r="C1501" i="1"/>
  <c r="H1501" i="1" s="1"/>
  <c r="G1500" i="1"/>
  <c r="D1500" i="1"/>
  <c r="C1500" i="1"/>
  <c r="H1500" i="1" s="1"/>
  <c r="G1499" i="1"/>
  <c r="D1499" i="1"/>
  <c r="C1499" i="1"/>
  <c r="H1499" i="1" s="1"/>
  <c r="D1498" i="1"/>
  <c r="C1498" i="1"/>
  <c r="H1498" i="1" s="1"/>
  <c r="D1497" i="1"/>
  <c r="C1497" i="1"/>
  <c r="H1497" i="1" s="1"/>
  <c r="G1496" i="1"/>
  <c r="D1496" i="1"/>
  <c r="C1496" i="1"/>
  <c r="H1496" i="1" s="1"/>
  <c r="G1495" i="1"/>
  <c r="D1495" i="1"/>
  <c r="C1495" i="1"/>
  <c r="H1495" i="1" s="1"/>
  <c r="D1494" i="1"/>
  <c r="C1494" i="1"/>
  <c r="H1494" i="1" s="1"/>
  <c r="D1493" i="1"/>
  <c r="C1493" i="1"/>
  <c r="H1493" i="1" s="1"/>
  <c r="G1492" i="1"/>
  <c r="D1492" i="1"/>
  <c r="C1492" i="1"/>
  <c r="H1492" i="1" s="1"/>
  <c r="G1491" i="1"/>
  <c r="D1491" i="1"/>
  <c r="C1491" i="1"/>
  <c r="H1491" i="1" s="1"/>
  <c r="D1490" i="1"/>
  <c r="C1490" i="1"/>
  <c r="H1490" i="1" s="1"/>
  <c r="D1489" i="1"/>
  <c r="C1489" i="1"/>
  <c r="H1489" i="1" s="1"/>
  <c r="G1488" i="1"/>
  <c r="D1488" i="1"/>
  <c r="C1488" i="1"/>
  <c r="H1488" i="1" s="1"/>
  <c r="G1487" i="1"/>
  <c r="D1487" i="1"/>
  <c r="C1487" i="1"/>
  <c r="H1487" i="1" s="1"/>
  <c r="D1486" i="1"/>
  <c r="C1486" i="1"/>
  <c r="H1486" i="1" s="1"/>
  <c r="D1485" i="1"/>
  <c r="G1484" i="1"/>
  <c r="D1484" i="1"/>
  <c r="C1484" i="1"/>
  <c r="H1484" i="1" s="1"/>
  <c r="G1483" i="1"/>
  <c r="D1483" i="1"/>
  <c r="C1483" i="1"/>
  <c r="H1483" i="1" s="1"/>
  <c r="D1482" i="1"/>
  <c r="C1482" i="1"/>
  <c r="H1482" i="1" s="1"/>
  <c r="D1481" i="1"/>
  <c r="C1481" i="1"/>
  <c r="H1481" i="1" s="1"/>
  <c r="G1480" i="1"/>
  <c r="D1480" i="1"/>
  <c r="C1480" i="1"/>
  <c r="H1480" i="1" s="1"/>
  <c r="G1479" i="1"/>
  <c r="D1479" i="1"/>
  <c r="C1479" i="1"/>
  <c r="H1479" i="1" s="1"/>
  <c r="D1478" i="1"/>
  <c r="C1478" i="1"/>
  <c r="H1478" i="1" s="1"/>
  <c r="D1477" i="1"/>
  <c r="C1477" i="1"/>
  <c r="H1477" i="1" s="1"/>
  <c r="G1476" i="1"/>
  <c r="D1476" i="1"/>
  <c r="C1476" i="1"/>
  <c r="H1476" i="1" s="1"/>
  <c r="G1475" i="1"/>
  <c r="D1475" i="1"/>
  <c r="C1475" i="1"/>
  <c r="H1475" i="1" s="1"/>
  <c r="D1474" i="1"/>
  <c r="C1474" i="1"/>
  <c r="H1474" i="1" s="1"/>
  <c r="D1473" i="1"/>
  <c r="C1473" i="1"/>
  <c r="H1473" i="1" s="1"/>
  <c r="G1472" i="1"/>
  <c r="D1472" i="1"/>
  <c r="C1472" i="1"/>
  <c r="H1472" i="1" s="1"/>
  <c r="G1471" i="1"/>
  <c r="D1471" i="1"/>
  <c r="C1471" i="1"/>
  <c r="H1471" i="1" s="1"/>
  <c r="D1470" i="1"/>
  <c r="C1470" i="1"/>
  <c r="H1470" i="1" s="1"/>
  <c r="D1469" i="1"/>
  <c r="C1469" i="1"/>
  <c r="H1469" i="1" s="1"/>
  <c r="G1468" i="1"/>
  <c r="D1468" i="1"/>
  <c r="C1468" i="1"/>
  <c r="H1468" i="1" s="1"/>
  <c r="G1467" i="1"/>
  <c r="D1467" i="1"/>
  <c r="C1467" i="1"/>
  <c r="H1467" i="1" s="1"/>
  <c r="D1466" i="1"/>
  <c r="C1466" i="1"/>
  <c r="H1466" i="1" s="1"/>
  <c r="D1465" i="1"/>
  <c r="C1465" i="1"/>
  <c r="H1465" i="1" s="1"/>
  <c r="G1464" i="1"/>
  <c r="D1464" i="1"/>
  <c r="C1464" i="1"/>
  <c r="H1464" i="1" s="1"/>
  <c r="G1463" i="1"/>
  <c r="D1463" i="1"/>
  <c r="C1463" i="1"/>
  <c r="H1463" i="1" s="1"/>
  <c r="D1462" i="1"/>
  <c r="C1462" i="1"/>
  <c r="H1462" i="1" s="1"/>
  <c r="D1461" i="1"/>
  <c r="C1461" i="1"/>
  <c r="H1461" i="1" s="1"/>
  <c r="G1460" i="1"/>
  <c r="D1460" i="1"/>
  <c r="C1460" i="1"/>
  <c r="H1460" i="1" s="1"/>
  <c r="G1459" i="1"/>
  <c r="D1459" i="1"/>
  <c r="C1459" i="1"/>
  <c r="H1459" i="1" s="1"/>
  <c r="D1458" i="1"/>
  <c r="C1458" i="1"/>
  <c r="H1458" i="1" s="1"/>
  <c r="D1457" i="1"/>
  <c r="C1457" i="1"/>
  <c r="H1457" i="1" s="1"/>
  <c r="G1456" i="1"/>
  <c r="D1456" i="1"/>
  <c r="C1456" i="1"/>
  <c r="H1456" i="1" s="1"/>
  <c r="G1455" i="1"/>
  <c r="D1455" i="1"/>
  <c r="C1455" i="1"/>
  <c r="H1455" i="1" s="1"/>
  <c r="D1454" i="1"/>
  <c r="C1454" i="1"/>
  <c r="H1454" i="1" s="1"/>
  <c r="D1453" i="1"/>
  <c r="C1453" i="1"/>
  <c r="H1453" i="1" s="1"/>
  <c r="G1452" i="1"/>
  <c r="D1452" i="1"/>
  <c r="C1452" i="1"/>
  <c r="H1452" i="1" s="1"/>
  <c r="G1451" i="1"/>
  <c r="D1451" i="1"/>
  <c r="C1451" i="1"/>
  <c r="H1451" i="1" s="1"/>
  <c r="D1450" i="1"/>
  <c r="C1450" i="1"/>
  <c r="H1450" i="1" s="1"/>
  <c r="D1449" i="1"/>
  <c r="C1449" i="1"/>
  <c r="H1449" i="1" s="1"/>
  <c r="H1448" i="1"/>
  <c r="D1448" i="1"/>
  <c r="C1448" i="1"/>
  <c r="G1448" i="1" s="1"/>
  <c r="H1447" i="1"/>
  <c r="D1447" i="1"/>
  <c r="C1447" i="1"/>
  <c r="G1447" i="1" s="1"/>
  <c r="H1446" i="1"/>
  <c r="D1446" i="1"/>
  <c r="C1446" i="1"/>
  <c r="G1446" i="1" s="1"/>
  <c r="H1445" i="1"/>
  <c r="D1445" i="1"/>
  <c r="C1445" i="1"/>
  <c r="G1445" i="1" s="1"/>
  <c r="H1444" i="1"/>
  <c r="D1444" i="1"/>
  <c r="C1444" i="1"/>
  <c r="G1444" i="1" s="1"/>
  <c r="H1443" i="1"/>
  <c r="D1443" i="1"/>
  <c r="C1443" i="1"/>
  <c r="G1443" i="1" s="1"/>
  <c r="H1442" i="1"/>
  <c r="D1442" i="1"/>
  <c r="C1442" i="1"/>
  <c r="G1442" i="1" s="1"/>
  <c r="H1441" i="1"/>
  <c r="D1441" i="1"/>
  <c r="C1441" i="1"/>
  <c r="G1441" i="1" s="1"/>
  <c r="H1440" i="1"/>
  <c r="D1440" i="1"/>
  <c r="C1440" i="1"/>
  <c r="G1440" i="1" s="1"/>
  <c r="H1439" i="1"/>
  <c r="D1439" i="1"/>
  <c r="C1439" i="1"/>
  <c r="G1439" i="1" s="1"/>
  <c r="H1438" i="1"/>
  <c r="D1438" i="1"/>
  <c r="C1438" i="1"/>
  <c r="G1438" i="1" s="1"/>
  <c r="H1437" i="1"/>
  <c r="D1437" i="1"/>
  <c r="C1437" i="1"/>
  <c r="G1437" i="1" s="1"/>
  <c r="H1436" i="1"/>
  <c r="D1436" i="1"/>
  <c r="C1436" i="1"/>
  <c r="G1436" i="1" s="1"/>
  <c r="H1435" i="1"/>
  <c r="D1435" i="1"/>
  <c r="C1435" i="1"/>
  <c r="G1435" i="1" s="1"/>
  <c r="H1434" i="1"/>
  <c r="D1434" i="1"/>
  <c r="C1434" i="1"/>
  <c r="G1434" i="1" s="1"/>
  <c r="H1433" i="1"/>
  <c r="D1433" i="1"/>
  <c r="C1433" i="1"/>
  <c r="G1433" i="1" s="1"/>
  <c r="H1432" i="1"/>
  <c r="D1432" i="1"/>
  <c r="C1432" i="1"/>
  <c r="G1432"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9" i="1"/>
  <c r="D1329" i="1"/>
  <c r="C1329" i="1"/>
  <c r="G1329"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G1299"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D1278" i="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D1255" i="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H1223" i="1"/>
  <c r="D1223" i="1"/>
  <c r="C1223" i="1"/>
  <c r="G1223" i="1" s="1"/>
  <c r="H1222" i="1"/>
  <c r="D1222" i="1"/>
  <c r="C1222" i="1"/>
  <c r="G1222" i="1" s="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H1215" i="1"/>
  <c r="D1215" i="1"/>
  <c r="C1215" i="1"/>
  <c r="G1215" i="1" s="1"/>
  <c r="H1214" i="1"/>
  <c r="D1214" i="1"/>
  <c r="C1214" i="1"/>
  <c r="G1214" i="1" s="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D1207" i="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D1182" i="1"/>
  <c r="H1179" i="1"/>
  <c r="D1179" i="1"/>
  <c r="C1179" i="1"/>
  <c r="G1179" i="1" s="1"/>
  <c r="H1178" i="1"/>
  <c r="D1178" i="1"/>
  <c r="C1178" i="1"/>
  <c r="G1178" i="1" s="1"/>
  <c r="D1177" i="1"/>
  <c r="C1177" i="1"/>
  <c r="D1176" i="1"/>
  <c r="C1176" i="1"/>
  <c r="G1176" i="1" s="1"/>
  <c r="D1175" i="1"/>
  <c r="H1175" i="1" s="1"/>
  <c r="C1175" i="1"/>
  <c r="H1174" i="1"/>
  <c r="D1174" i="1"/>
  <c r="C1174" i="1"/>
  <c r="G1174" i="1" s="1"/>
  <c r="D1173" i="1"/>
  <c r="C1173" i="1"/>
  <c r="D1172" i="1"/>
  <c r="C1172" i="1"/>
  <c r="G1172" i="1" s="1"/>
  <c r="D1171" i="1"/>
  <c r="H1171" i="1" s="1"/>
  <c r="C1171" i="1"/>
  <c r="H1170" i="1"/>
  <c r="D1170" i="1"/>
  <c r="C1170" i="1"/>
  <c r="G1170" i="1" s="1"/>
  <c r="D1169" i="1"/>
  <c r="C1169" i="1"/>
  <c r="D1168" i="1"/>
  <c r="C1168" i="1"/>
  <c r="G1168" i="1" s="1"/>
  <c r="D1167" i="1"/>
  <c r="H1167" i="1" s="1"/>
  <c r="C1167" i="1"/>
  <c r="H1166" i="1"/>
  <c r="D1166" i="1"/>
  <c r="C1166" i="1"/>
  <c r="G1166" i="1" s="1"/>
  <c r="D1165" i="1"/>
  <c r="C1165" i="1"/>
  <c r="D1164" i="1"/>
  <c r="C1164" i="1"/>
  <c r="G1164" i="1" s="1"/>
  <c r="D1163" i="1"/>
  <c r="H1163" i="1" s="1"/>
  <c r="C1163" i="1"/>
  <c r="H1162" i="1"/>
  <c r="D1162" i="1"/>
  <c r="C1162" i="1"/>
  <c r="G1162" i="1" s="1"/>
  <c r="D1161" i="1"/>
  <c r="C1161" i="1"/>
  <c r="D1160" i="1"/>
  <c r="C1160" i="1"/>
  <c r="G1160" i="1" s="1"/>
  <c r="D1159" i="1"/>
  <c r="H1159" i="1" s="1"/>
  <c r="C1159" i="1"/>
  <c r="H1158" i="1"/>
  <c r="D1158" i="1"/>
  <c r="C1158" i="1"/>
  <c r="G1158" i="1" s="1"/>
  <c r="D1157" i="1"/>
  <c r="C1157" i="1"/>
  <c r="D1156" i="1"/>
  <c r="C1156" i="1"/>
  <c r="G1156" i="1" s="1"/>
  <c r="D1155" i="1"/>
  <c r="H1155" i="1" s="1"/>
  <c r="C1155" i="1"/>
  <c r="H1154" i="1"/>
  <c r="D1154" i="1"/>
  <c r="C1154" i="1"/>
  <c r="G1154" i="1" s="1"/>
  <c r="D1153" i="1"/>
  <c r="C1153" i="1"/>
  <c r="D1151" i="1"/>
  <c r="H1151" i="1" s="1"/>
  <c r="C1151" i="1"/>
  <c r="H1150" i="1"/>
  <c r="D1150" i="1"/>
  <c r="C1150" i="1"/>
  <c r="G1150" i="1" s="1"/>
  <c r="D1149" i="1"/>
  <c r="C1149" i="1"/>
  <c r="D1148" i="1"/>
  <c r="C1148" i="1"/>
  <c r="G1148" i="1" s="1"/>
  <c r="D1147" i="1"/>
  <c r="H1147" i="1" s="1"/>
  <c r="C1147" i="1"/>
  <c r="H1146" i="1"/>
  <c r="D1146" i="1"/>
  <c r="C1146" i="1"/>
  <c r="G1146" i="1" s="1"/>
  <c r="D1145" i="1"/>
  <c r="C1145" i="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C1124" i="1"/>
  <c r="G1124" i="1" s="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6" i="1"/>
  <c r="C1046" i="1"/>
  <c r="G1046"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H982" i="1" s="1"/>
  <c r="D981" i="1"/>
  <c r="C981" i="1"/>
  <c r="H981" i="1" s="1"/>
  <c r="G980" i="1"/>
  <c r="D980" i="1"/>
  <c r="C980" i="1"/>
  <c r="H980" i="1" s="1"/>
  <c r="G979" i="1"/>
  <c r="D979" i="1"/>
  <c r="C979" i="1"/>
  <c r="H979" i="1" s="1"/>
  <c r="D978" i="1"/>
  <c r="C978" i="1"/>
  <c r="H978" i="1" s="1"/>
  <c r="D977" i="1"/>
  <c r="C977" i="1"/>
  <c r="H977" i="1" s="1"/>
  <c r="G976" i="1"/>
  <c r="D976" i="1"/>
  <c r="C976" i="1"/>
  <c r="H976" i="1" s="1"/>
  <c r="G975" i="1"/>
  <c r="D975" i="1"/>
  <c r="C975" i="1"/>
  <c r="H975" i="1" s="1"/>
  <c r="D974" i="1"/>
  <c r="C974" i="1"/>
  <c r="H974" i="1" s="1"/>
  <c r="D973" i="1"/>
  <c r="C973" i="1"/>
  <c r="H973" i="1" s="1"/>
  <c r="G972" i="1"/>
  <c r="D972" i="1"/>
  <c r="C972" i="1"/>
  <c r="H972" i="1" s="1"/>
  <c r="G971" i="1"/>
  <c r="D971" i="1"/>
  <c r="C971" i="1"/>
  <c r="H971" i="1" s="1"/>
  <c r="D970" i="1"/>
  <c r="C970" i="1"/>
  <c r="H970" i="1" s="1"/>
  <c r="D969" i="1"/>
  <c r="C969" i="1"/>
  <c r="H969" i="1" s="1"/>
  <c r="G968" i="1"/>
  <c r="D968" i="1"/>
  <c r="C968" i="1"/>
  <c r="H968" i="1" s="1"/>
  <c r="G967" i="1"/>
  <c r="D967" i="1"/>
  <c r="C967" i="1"/>
  <c r="H967" i="1" s="1"/>
  <c r="D966" i="1"/>
  <c r="C966" i="1"/>
  <c r="H966" i="1" s="1"/>
  <c r="D965" i="1"/>
  <c r="C965" i="1"/>
  <c r="H965" i="1" s="1"/>
  <c r="G964" i="1"/>
  <c r="D964" i="1"/>
  <c r="C964" i="1"/>
  <c r="H964" i="1" s="1"/>
  <c r="G963" i="1"/>
  <c r="D963" i="1"/>
  <c r="C963" i="1"/>
  <c r="H963" i="1" s="1"/>
  <c r="D962" i="1"/>
  <c r="C962" i="1"/>
  <c r="H962" i="1" s="1"/>
  <c r="D961" i="1"/>
  <c r="C961" i="1"/>
  <c r="H961" i="1" s="1"/>
  <c r="G960" i="1"/>
  <c r="D960" i="1"/>
  <c r="C960" i="1"/>
  <c r="H960" i="1" s="1"/>
  <c r="G959" i="1"/>
  <c r="D959" i="1"/>
  <c r="C959" i="1"/>
  <c r="H959" i="1" s="1"/>
  <c r="D958" i="1"/>
  <c r="C958" i="1"/>
  <c r="H958" i="1" s="1"/>
  <c r="D957" i="1"/>
  <c r="C957" i="1"/>
  <c r="H957" i="1" s="1"/>
  <c r="G956" i="1"/>
  <c r="D956" i="1"/>
  <c r="C956" i="1"/>
  <c r="H956" i="1" s="1"/>
  <c r="G955" i="1"/>
  <c r="D955" i="1"/>
  <c r="C955" i="1"/>
  <c r="H955" i="1" s="1"/>
  <c r="D954" i="1"/>
  <c r="C954" i="1"/>
  <c r="H954" i="1" s="1"/>
  <c r="D953" i="1"/>
  <c r="C953" i="1"/>
  <c r="H953" i="1" s="1"/>
  <c r="G952" i="1"/>
  <c r="D952" i="1"/>
  <c r="C952" i="1"/>
  <c r="H952" i="1" s="1"/>
  <c r="G951" i="1"/>
  <c r="D951" i="1"/>
  <c r="C951" i="1"/>
  <c r="H951" i="1" s="1"/>
  <c r="D950" i="1"/>
  <c r="C950" i="1"/>
  <c r="H950" i="1" s="1"/>
  <c r="D949" i="1"/>
  <c r="C949" i="1"/>
  <c r="H949" i="1" s="1"/>
  <c r="G948" i="1"/>
  <c r="D948" i="1"/>
  <c r="C948" i="1"/>
  <c r="H948" i="1" s="1"/>
  <c r="G947" i="1"/>
  <c r="D947" i="1"/>
  <c r="C947" i="1"/>
  <c r="H947" i="1" s="1"/>
  <c r="D946" i="1"/>
  <c r="C946" i="1"/>
  <c r="H946" i="1" s="1"/>
  <c r="D945" i="1"/>
  <c r="C945" i="1"/>
  <c r="H945" i="1" s="1"/>
  <c r="G944" i="1"/>
  <c r="D944" i="1"/>
  <c r="C944" i="1"/>
  <c r="H944" i="1" s="1"/>
  <c r="G943" i="1"/>
  <c r="D943" i="1"/>
  <c r="C943" i="1"/>
  <c r="H943" i="1" s="1"/>
  <c r="D942" i="1"/>
  <c r="C942" i="1"/>
  <c r="H942" i="1" s="1"/>
  <c r="D941" i="1"/>
  <c r="C941" i="1"/>
  <c r="H941" i="1" s="1"/>
  <c r="G940" i="1"/>
  <c r="D940" i="1"/>
  <c r="C940" i="1"/>
  <c r="H940" i="1" s="1"/>
  <c r="G939" i="1"/>
  <c r="D939" i="1"/>
  <c r="C939" i="1"/>
  <c r="H939" i="1" s="1"/>
  <c r="D938" i="1"/>
  <c r="C938" i="1"/>
  <c r="H938" i="1" s="1"/>
  <c r="D937" i="1"/>
  <c r="C937" i="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D760" i="1"/>
  <c r="H760" i="1" s="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D734" i="1"/>
  <c r="H734" i="1" s="1"/>
  <c r="C734" i="1"/>
  <c r="H733" i="1"/>
  <c r="G733" i="1"/>
  <c r="D733" i="1"/>
  <c r="C733" i="1"/>
  <c r="D732" i="1"/>
  <c r="H732" i="1" s="1"/>
  <c r="C732" i="1"/>
  <c r="D731" i="1"/>
  <c r="H731" i="1" s="1"/>
  <c r="C731" i="1"/>
  <c r="D730" i="1"/>
  <c r="H730" i="1" s="1"/>
  <c r="C730" i="1"/>
  <c r="D729" i="1"/>
  <c r="H729" i="1" s="1"/>
  <c r="C729" i="1"/>
  <c r="H728" i="1"/>
  <c r="G728" i="1"/>
  <c r="D728" i="1"/>
  <c r="C728" i="1"/>
  <c r="H727" i="1"/>
  <c r="G727" i="1"/>
  <c r="D727" i="1"/>
  <c r="C727" i="1"/>
  <c r="H726" i="1"/>
  <c r="D726" i="1"/>
  <c r="G726" i="1" s="1"/>
  <c r="C726" i="1"/>
  <c r="D725" i="1"/>
  <c r="H725" i="1" s="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H715" i="1"/>
  <c r="G715" i="1"/>
  <c r="D715" i="1"/>
  <c r="C715" i="1"/>
  <c r="D714" i="1"/>
  <c r="H714" i="1" s="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D700" i="1"/>
  <c r="H700" i="1" s="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D655" i="1"/>
  <c r="G655" i="1" s="1"/>
  <c r="C655" i="1"/>
  <c r="H654" i="1"/>
  <c r="G654" i="1"/>
  <c r="D654" i="1"/>
  <c r="C654" i="1"/>
  <c r="D653" i="1"/>
  <c r="H653" i="1" s="1"/>
  <c r="C653" i="1"/>
  <c r="G652" i="1"/>
  <c r="D652" i="1"/>
  <c r="H652" i="1" s="1"/>
  <c r="C652" i="1"/>
  <c r="D651" i="1"/>
  <c r="H651" i="1" s="1"/>
  <c r="C651" i="1"/>
  <c r="D650" i="1"/>
  <c r="H650" i="1" s="1"/>
  <c r="C650" i="1"/>
  <c r="D649" i="1"/>
  <c r="H649" i="1" s="1"/>
  <c r="C649" i="1"/>
  <c r="H648" i="1"/>
  <c r="D648" i="1"/>
  <c r="G648" i="1" s="1"/>
  <c r="C648" i="1"/>
  <c r="D647" i="1"/>
  <c r="G647" i="1" s="1"/>
  <c r="C647" i="1"/>
  <c r="D646" i="1"/>
  <c r="G646" i="1" s="1"/>
  <c r="C646" i="1"/>
  <c r="D645" i="1"/>
  <c r="H645" i="1" s="1"/>
  <c r="C645" i="1"/>
  <c r="D636" i="1"/>
  <c r="H636" i="1" s="1"/>
  <c r="C636" i="1"/>
  <c r="D635" i="1"/>
  <c r="H635" i="1" s="1"/>
  <c r="C635" i="1"/>
  <c r="H632" i="1"/>
  <c r="G632" i="1"/>
  <c r="D632" i="1"/>
  <c r="C632" i="1"/>
  <c r="H631" i="1"/>
  <c r="G631" i="1"/>
  <c r="D631" i="1"/>
  <c r="C631" i="1"/>
  <c r="C630" i="1"/>
  <c r="H629" i="1"/>
  <c r="D629" i="1"/>
  <c r="G629" i="1" s="1"/>
  <c r="C629" i="1"/>
  <c r="H628" i="1"/>
  <c r="G628" i="1"/>
  <c r="D628" i="1"/>
  <c r="C628" i="1"/>
  <c r="H627" i="1"/>
  <c r="D627" i="1"/>
  <c r="G627" i="1" s="1"/>
  <c r="C627" i="1"/>
  <c r="H626" i="1"/>
  <c r="G626" i="1"/>
  <c r="D626" i="1"/>
  <c r="C626" i="1"/>
  <c r="H625" i="1"/>
  <c r="G625" i="1"/>
  <c r="D625" i="1"/>
  <c r="C625" i="1"/>
  <c r="H624" i="1"/>
  <c r="G624" i="1"/>
  <c r="D624" i="1"/>
  <c r="C624" i="1"/>
  <c r="C623" i="1"/>
  <c r="H622" i="1"/>
  <c r="D622" i="1"/>
  <c r="G622" i="1" s="1"/>
  <c r="C622" i="1"/>
  <c r="H621" i="1"/>
  <c r="D621" i="1"/>
  <c r="G621" i="1" s="1"/>
  <c r="C621" i="1"/>
  <c r="H620" i="1"/>
  <c r="G620" i="1"/>
  <c r="D620" i="1"/>
  <c r="C620" i="1"/>
  <c r="H619" i="1"/>
  <c r="G619" i="1"/>
  <c r="D619" i="1"/>
  <c r="C619" i="1"/>
  <c r="H618" i="1"/>
  <c r="G618" i="1"/>
  <c r="D618" i="1"/>
  <c r="C618" i="1"/>
  <c r="D617" i="1"/>
  <c r="H617" i="1" s="1"/>
  <c r="C617" i="1"/>
  <c r="H616" i="1"/>
  <c r="G616" i="1"/>
  <c r="D616" i="1"/>
  <c r="C616"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H600" i="1" s="1"/>
  <c r="C600" i="1"/>
  <c r="H599" i="1"/>
  <c r="G599" i="1"/>
  <c r="D599" i="1"/>
  <c r="C599" i="1"/>
  <c r="H598" i="1"/>
  <c r="G598" i="1"/>
  <c r="D598" i="1"/>
  <c r="C598" i="1"/>
  <c r="D597" i="1"/>
  <c r="H597" i="1" s="1"/>
  <c r="C597" i="1"/>
  <c r="H596" i="1"/>
  <c r="G596" i="1"/>
  <c r="D596" i="1"/>
  <c r="C596" i="1"/>
  <c r="H595" i="1"/>
  <c r="G595" i="1"/>
  <c r="D595" i="1"/>
  <c r="C595" i="1"/>
  <c r="H594" i="1"/>
  <c r="G594" i="1"/>
  <c r="D594" i="1"/>
  <c r="C594" i="1"/>
  <c r="H593" i="1"/>
  <c r="G593" i="1"/>
  <c r="D593" i="1"/>
  <c r="C593" i="1"/>
  <c r="H592" i="1"/>
  <c r="G592" i="1"/>
  <c r="D592" i="1"/>
  <c r="C592" i="1"/>
  <c r="D590" i="1"/>
  <c r="H590" i="1" s="1"/>
  <c r="C590" i="1"/>
  <c r="H589" i="1"/>
  <c r="G589" i="1"/>
  <c r="D589" i="1"/>
  <c r="C589" i="1"/>
  <c r="D588" i="1"/>
  <c r="H588" i="1" s="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G570" i="1"/>
  <c r="D570" i="1"/>
  <c r="H570" i="1" s="1"/>
  <c r="C570" i="1"/>
  <c r="G569" i="1"/>
  <c r="D569" i="1"/>
  <c r="H569" i="1" s="1"/>
  <c r="C569" i="1"/>
  <c r="H568" i="1"/>
  <c r="G568" i="1"/>
  <c r="D568" i="1"/>
  <c r="C568" i="1"/>
  <c r="D567" i="1"/>
  <c r="H567" i="1" s="1"/>
  <c r="C567" i="1"/>
  <c r="C566" i="1"/>
  <c r="H564" i="1"/>
  <c r="G564" i="1"/>
  <c r="D564" i="1"/>
  <c r="C564" i="1"/>
  <c r="D563" i="1"/>
  <c r="H563" i="1" s="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D556" i="1"/>
  <c r="H556" i="1" s="1"/>
  <c r="C556" i="1"/>
  <c r="H555" i="1"/>
  <c r="G555" i="1"/>
  <c r="D555" i="1"/>
  <c r="C555" i="1"/>
  <c r="D554" i="1"/>
  <c r="H554" i="1" s="1"/>
  <c r="C554" i="1"/>
  <c r="H553" i="1"/>
  <c r="G553" i="1"/>
  <c r="D553" i="1"/>
  <c r="C553" i="1"/>
  <c r="H552" i="1"/>
  <c r="G552" i="1"/>
  <c r="D552" i="1"/>
  <c r="C552" i="1"/>
  <c r="D551" i="1"/>
  <c r="H551" i="1" s="1"/>
  <c r="C551" i="1"/>
  <c r="H550" i="1"/>
  <c r="G550" i="1"/>
  <c r="D550" i="1"/>
  <c r="C550" i="1"/>
  <c r="H549" i="1"/>
  <c r="G549" i="1"/>
  <c r="D549" i="1"/>
  <c r="C549" i="1"/>
  <c r="H548" i="1"/>
  <c r="G548" i="1"/>
  <c r="D548" i="1"/>
  <c r="C548" i="1"/>
  <c r="D547" i="1"/>
  <c r="H547" i="1" s="1"/>
  <c r="C547" i="1"/>
  <c r="D546" i="1"/>
  <c r="H546" i="1" s="1"/>
  <c r="C546" i="1"/>
  <c r="H545" i="1"/>
  <c r="G545" i="1"/>
  <c r="D545" i="1"/>
  <c r="C545" i="1"/>
  <c r="D544" i="1"/>
  <c r="H544" i="1" s="1"/>
  <c r="C544" i="1"/>
  <c r="H543" i="1"/>
  <c r="G543" i="1"/>
  <c r="D543" i="1"/>
  <c r="C543" i="1"/>
  <c r="G542" i="1"/>
  <c r="D542" i="1"/>
  <c r="H542" i="1" s="1"/>
  <c r="C542" i="1"/>
  <c r="H541" i="1"/>
  <c r="G541" i="1"/>
  <c r="D541" i="1"/>
  <c r="C541" i="1"/>
  <c r="H540" i="1"/>
  <c r="G540" i="1"/>
  <c r="D540" i="1"/>
  <c r="C540" i="1"/>
  <c r="H539" i="1"/>
  <c r="G539" i="1"/>
  <c r="D539" i="1"/>
  <c r="C539" i="1"/>
  <c r="H538" i="1"/>
  <c r="D538" i="1"/>
  <c r="G538" i="1" s="1"/>
  <c r="C538" i="1"/>
  <c r="H537" i="1"/>
  <c r="D537" i="1"/>
  <c r="G537" i="1" s="1"/>
  <c r="C537" i="1"/>
  <c r="H536" i="1"/>
  <c r="G536" i="1"/>
  <c r="D536" i="1"/>
  <c r="C536" i="1"/>
  <c r="D535" i="1"/>
  <c r="H535" i="1" s="1"/>
  <c r="C535" i="1"/>
  <c r="H534" i="1"/>
  <c r="D534" i="1"/>
  <c r="G534" i="1" s="1"/>
  <c r="C534" i="1"/>
  <c r="G533" i="1"/>
  <c r="D533" i="1"/>
  <c r="H533" i="1" s="1"/>
  <c r="C533" i="1"/>
  <c r="H532" i="1"/>
  <c r="D532" i="1"/>
  <c r="G532" i="1" s="1"/>
  <c r="C532" i="1"/>
  <c r="D531" i="1"/>
  <c r="G531" i="1" s="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D521" i="1"/>
  <c r="H521" i="1" s="1"/>
  <c r="C521" i="1"/>
  <c r="D520" i="1"/>
  <c r="H520" i="1" s="1"/>
  <c r="C520" i="1"/>
  <c r="H519" i="1"/>
  <c r="G519" i="1"/>
  <c r="D519" i="1"/>
  <c r="C519" i="1"/>
  <c r="H518" i="1"/>
  <c r="G518" i="1"/>
  <c r="D518" i="1"/>
  <c r="C518" i="1"/>
  <c r="H517" i="1"/>
  <c r="G517" i="1"/>
  <c r="D517" i="1"/>
  <c r="C517" i="1"/>
  <c r="D516" i="1"/>
  <c r="H516" i="1" s="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D457" i="1"/>
  <c r="H457" i="1" s="1"/>
  <c r="C457" i="1"/>
  <c r="H456" i="1"/>
  <c r="G456" i="1"/>
  <c r="D456" i="1"/>
  <c r="C456" i="1"/>
  <c r="H455" i="1"/>
  <c r="G455" i="1"/>
  <c r="D455" i="1"/>
  <c r="C455" i="1"/>
  <c r="H454" i="1"/>
  <c r="G454" i="1"/>
  <c r="D454" i="1"/>
  <c r="C454" i="1"/>
  <c r="H453" i="1"/>
  <c r="G453" i="1"/>
  <c r="D453" i="1"/>
  <c r="C453" i="1"/>
  <c r="H452" i="1"/>
  <c r="G452" i="1"/>
  <c r="D452" i="1"/>
  <c r="C452" i="1"/>
  <c r="D451" i="1"/>
  <c r="H451" i="1" s="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1" i="1" s="1"/>
  <c r="C441" i="1"/>
  <c r="H440" i="1"/>
  <c r="G440" i="1"/>
  <c r="D440" i="1"/>
  <c r="C440" i="1"/>
  <c r="D439" i="1"/>
  <c r="G439" i="1" s="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D428" i="1"/>
  <c r="H428" i="1" s="1"/>
  <c r="C428" i="1"/>
  <c r="D427" i="1"/>
  <c r="H427" i="1" s="1"/>
  <c r="C427" i="1"/>
  <c r="D426" i="1"/>
  <c r="H426" i="1" s="1"/>
  <c r="C426" i="1"/>
  <c r="D423" i="1"/>
  <c r="H423" i="1" s="1"/>
  <c r="C423" i="1"/>
  <c r="C422" i="1"/>
  <c r="H421" i="1"/>
  <c r="G421" i="1"/>
  <c r="D421" i="1"/>
  <c r="C421" i="1"/>
  <c r="G416" i="1"/>
  <c r="D416" i="1"/>
  <c r="H416" i="1" s="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D381" i="1"/>
  <c r="G381" i="1" s="1"/>
  <c r="C381" i="1"/>
  <c r="H380" i="1"/>
  <c r="G380" i="1"/>
  <c r="D380" i="1"/>
  <c r="C380" i="1"/>
  <c r="H379" i="1"/>
  <c r="G379" i="1"/>
  <c r="D379" i="1"/>
  <c r="C379" i="1"/>
  <c r="H378" i="1"/>
  <c r="G378" i="1"/>
  <c r="D378" i="1"/>
  <c r="C378" i="1"/>
  <c r="H377" i="1"/>
  <c r="D377" i="1"/>
  <c r="G377" i="1" s="1"/>
  <c r="C377" i="1"/>
  <c r="H376" i="1"/>
  <c r="G376" i="1"/>
  <c r="D376" i="1"/>
  <c r="C376" i="1"/>
  <c r="H375" i="1"/>
  <c r="D375" i="1"/>
  <c r="G375" i="1" s="1"/>
  <c r="C375" i="1"/>
  <c r="D374" i="1"/>
  <c r="G374" i="1" s="1"/>
  <c r="C374" i="1"/>
  <c r="H373" i="1"/>
  <c r="G373" i="1"/>
  <c r="D373" i="1"/>
  <c r="C373" i="1"/>
  <c r="H372" i="1"/>
  <c r="G372" i="1"/>
  <c r="D372" i="1"/>
  <c r="C372" i="1"/>
  <c r="H371" i="1"/>
  <c r="G371" i="1"/>
  <c r="D371" i="1"/>
  <c r="C371" i="1"/>
  <c r="H370" i="1"/>
  <c r="D370" i="1"/>
  <c r="G370" i="1" s="1"/>
  <c r="C370" i="1"/>
  <c r="H369" i="1"/>
  <c r="D369" i="1"/>
  <c r="G369" i="1" s="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D358" i="1"/>
  <c r="G358" i="1" s="1"/>
  <c r="C358" i="1"/>
  <c r="C357" i="1"/>
  <c r="C356"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D307" i="1"/>
  <c r="H307" i="1" s="1"/>
  <c r="C307" i="1"/>
  <c r="D306" i="1"/>
  <c r="H306" i="1" s="1"/>
  <c r="C306" i="1"/>
  <c r="D305" i="1"/>
  <c r="H305" i="1" s="1"/>
  <c r="C305" i="1"/>
  <c r="C304" i="1"/>
  <c r="D302" i="1"/>
  <c r="H302" i="1" s="1"/>
  <c r="C302" i="1"/>
  <c r="G301" i="1"/>
  <c r="D301" i="1"/>
  <c r="H301" i="1" s="1"/>
  <c r="C301" i="1"/>
  <c r="D300" i="1"/>
  <c r="H300" i="1" s="1"/>
  <c r="C300" i="1"/>
  <c r="G299"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D236" i="1"/>
  <c r="H236" i="1" s="1"/>
  <c r="C236" i="1"/>
  <c r="H235" i="1"/>
  <c r="G235" i="1"/>
  <c r="D235" i="1"/>
  <c r="C235" i="1"/>
  <c r="H234" i="1"/>
  <c r="G234" i="1"/>
  <c r="D234" i="1"/>
  <c r="C234" i="1"/>
  <c r="D233" i="1"/>
  <c r="H233" i="1" s="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D216" i="1"/>
  <c r="H216" i="1" s="1"/>
  <c r="C216" i="1"/>
  <c r="D215" i="1"/>
  <c r="H215" i="1" s="1"/>
  <c r="C215" i="1"/>
  <c r="H214" i="1"/>
  <c r="G214" i="1"/>
  <c r="D214" i="1"/>
  <c r="C214" i="1"/>
  <c r="G213" i="1"/>
  <c r="D213" i="1"/>
  <c r="H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D197" i="1"/>
  <c r="G197" i="1" s="1"/>
  <c r="C197" i="1"/>
  <c r="H196" i="1"/>
  <c r="G196" i="1"/>
  <c r="D196" i="1"/>
  <c r="C196" i="1"/>
  <c r="H195" i="1"/>
  <c r="G195" i="1"/>
  <c r="D195" i="1"/>
  <c r="C195" i="1"/>
  <c r="H194" i="1"/>
  <c r="G194" i="1"/>
  <c r="D194" i="1"/>
  <c r="C194" i="1"/>
  <c r="H193" i="1"/>
  <c r="D193" i="1"/>
  <c r="G193" i="1" s="1"/>
  <c r="C193" i="1"/>
  <c r="H192" i="1"/>
  <c r="D192" i="1"/>
  <c r="G192" i="1" s="1"/>
  <c r="C192" i="1"/>
  <c r="H191" i="1"/>
  <c r="D191" i="1"/>
  <c r="G191" i="1" s="1"/>
  <c r="C191" i="1"/>
  <c r="D190" i="1"/>
  <c r="G190" i="1" s="1"/>
  <c r="C190" i="1"/>
  <c r="H189" i="1"/>
  <c r="G189" i="1"/>
  <c r="D189" i="1"/>
  <c r="C189" i="1"/>
  <c r="H188" i="1"/>
  <c r="G188" i="1"/>
  <c r="D188" i="1"/>
  <c r="C188" i="1"/>
  <c r="H187" i="1"/>
  <c r="G187" i="1"/>
  <c r="D187" i="1"/>
  <c r="C187" i="1"/>
  <c r="H186" i="1"/>
  <c r="G186" i="1"/>
  <c r="D186" i="1"/>
  <c r="C186" i="1"/>
  <c r="H185" i="1"/>
  <c r="G185" i="1"/>
  <c r="D185" i="1"/>
  <c r="C185" i="1"/>
  <c r="H184" i="1"/>
  <c r="D184" i="1"/>
  <c r="G184" i="1" s="1"/>
  <c r="C184" i="1"/>
  <c r="H183" i="1"/>
  <c r="G183" i="1"/>
  <c r="D183" i="1"/>
  <c r="C183" i="1"/>
  <c r="D182" i="1"/>
  <c r="H182" i="1" s="1"/>
  <c r="C182" i="1"/>
  <c r="D181" i="1"/>
  <c r="H181" i="1" s="1"/>
  <c r="C181" i="1"/>
  <c r="D180" i="1"/>
  <c r="H180" i="1" s="1"/>
  <c r="C180" i="1"/>
  <c r="H179" i="1"/>
  <c r="G179" i="1"/>
  <c r="D179" i="1"/>
  <c r="C179" i="1"/>
  <c r="G178" i="1"/>
  <c r="D178" i="1"/>
  <c r="H178" i="1" s="1"/>
  <c r="C178" i="1"/>
  <c r="G177" i="1"/>
  <c r="D177" i="1"/>
  <c r="H177" i="1" s="1"/>
  <c r="C177" i="1"/>
  <c r="G176" i="1"/>
  <c r="D176" i="1"/>
  <c r="H176" i="1" s="1"/>
  <c r="C176" i="1"/>
  <c r="G175" i="1"/>
  <c r="D175" i="1"/>
  <c r="H175" i="1" s="1"/>
  <c r="C175" i="1"/>
  <c r="C174" i="1"/>
  <c r="G173" i="1"/>
  <c r="D173" i="1"/>
  <c r="H173" i="1" s="1"/>
  <c r="C173" i="1"/>
  <c r="H172" i="1"/>
  <c r="G172" i="1"/>
  <c r="D172" i="1"/>
  <c r="C172" i="1"/>
  <c r="G171" i="1"/>
  <c r="D171" i="1"/>
  <c r="H171" i="1" s="1"/>
  <c r="C171" i="1"/>
  <c r="G170" i="1"/>
  <c r="D170" i="1"/>
  <c r="H170" i="1" s="1"/>
  <c r="C170" i="1"/>
  <c r="G169" i="1"/>
  <c r="D169" i="1"/>
  <c r="H169" i="1" s="1"/>
  <c r="C169" i="1"/>
  <c r="G168" i="1"/>
  <c r="D168" i="1"/>
  <c r="H168" i="1" s="1"/>
  <c r="C168" i="1"/>
  <c r="H167" i="1"/>
  <c r="D167" i="1"/>
  <c r="G167" i="1" s="1"/>
  <c r="C167" i="1"/>
  <c r="D166" i="1"/>
  <c r="G166" i="1" s="1"/>
  <c r="C166" i="1"/>
  <c r="H165" i="1"/>
  <c r="G165" i="1"/>
  <c r="D165" i="1"/>
  <c r="C165" i="1"/>
  <c r="D164" i="1"/>
  <c r="H164" i="1" s="1"/>
  <c r="C164" i="1"/>
  <c r="D163" i="1"/>
  <c r="H163" i="1" s="1"/>
  <c r="C163" i="1"/>
  <c r="G162" i="1"/>
  <c r="D162" i="1"/>
  <c r="H162" i="1" s="1"/>
  <c r="C162" i="1"/>
  <c r="C161" i="1"/>
  <c r="H159" i="1"/>
  <c r="G159" i="1"/>
  <c r="D159" i="1"/>
  <c r="C159" i="1"/>
  <c r="D158" i="1"/>
  <c r="H158" i="1" s="1"/>
  <c r="C158" i="1"/>
  <c r="H157" i="1"/>
  <c r="G157" i="1"/>
  <c r="D157" i="1"/>
  <c r="C157" i="1"/>
  <c r="D156" i="1"/>
  <c r="H156" i="1" s="1"/>
  <c r="C156" i="1"/>
  <c r="G155" i="1"/>
  <c r="D155" i="1"/>
  <c r="H155" i="1" s="1"/>
  <c r="C155" i="1"/>
  <c r="H154" i="1"/>
  <c r="G154" i="1"/>
  <c r="D154" i="1"/>
  <c r="C154" i="1"/>
  <c r="H153" i="1"/>
  <c r="G153" i="1"/>
  <c r="D153" i="1"/>
  <c r="C153" i="1"/>
  <c r="H152" i="1"/>
  <c r="G152" i="1"/>
  <c r="D152" i="1"/>
  <c r="C152" i="1"/>
  <c r="D151" i="1"/>
  <c r="G151" i="1" s="1"/>
  <c r="C151" i="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H133" i="1" s="1"/>
  <c r="C133" i="1"/>
  <c r="G132" i="1"/>
  <c r="D132" i="1"/>
  <c r="H132" i="1" s="1"/>
  <c r="C132" i="1"/>
  <c r="D131" i="1"/>
  <c r="H131" i="1" s="1"/>
  <c r="C131" i="1"/>
  <c r="H129" i="1"/>
  <c r="G129" i="1"/>
  <c r="D129" i="1"/>
  <c r="C129" i="1"/>
  <c r="H128" i="1"/>
  <c r="G128" i="1"/>
  <c r="D128" i="1"/>
  <c r="C128" i="1"/>
  <c r="H127" i="1"/>
  <c r="G127" i="1"/>
  <c r="D127" i="1"/>
  <c r="C127" i="1"/>
  <c r="H126" i="1"/>
  <c r="D126" i="1"/>
  <c r="G126" i="1" s="1"/>
  <c r="C126" i="1"/>
  <c r="H125" i="1"/>
  <c r="D125" i="1"/>
  <c r="G125" i="1" s="1"/>
  <c r="C125" i="1"/>
  <c r="G124" i="1"/>
  <c r="D124" i="1"/>
  <c r="H124" i="1" s="1"/>
  <c r="C124" i="1"/>
  <c r="H123" i="1"/>
  <c r="G123" i="1"/>
  <c r="D123" i="1"/>
  <c r="C123" i="1"/>
  <c r="G122" i="1"/>
  <c r="D122" i="1"/>
  <c r="H122" i="1" s="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D104" i="1"/>
  <c r="H104" i="1" s="1"/>
  <c r="C104"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C1623" i="1" l="1"/>
  <c r="H1623" i="1" s="1"/>
  <c r="H1624" i="1"/>
  <c r="G636" i="1"/>
  <c r="G635" i="1"/>
  <c r="G597" i="1"/>
  <c r="G600" i="1"/>
  <c r="E155" i="9"/>
  <c r="B155" i="9" s="1"/>
  <c r="B283" i="9"/>
  <c r="G588" i="1"/>
  <c r="G590" i="1"/>
  <c r="E571" i="4"/>
  <c r="D565" i="1" s="1"/>
  <c r="G556" i="1"/>
  <c r="G563" i="1"/>
  <c r="G551" i="1"/>
  <c r="G554" i="1"/>
  <c r="G547" i="1"/>
  <c r="E139" i="9"/>
  <c r="B139" i="9" s="1"/>
  <c r="G544" i="1"/>
  <c r="G546" i="1"/>
  <c r="F275" i="9"/>
  <c r="B275" i="9" s="1"/>
  <c r="E135" i="9"/>
  <c r="B135" i="9" s="1"/>
  <c r="F274" i="9"/>
  <c r="B274" i="9" s="1"/>
  <c r="E327" i="9"/>
  <c r="B327" i="9" s="1"/>
  <c r="F271" i="9"/>
  <c r="B271" i="9" s="1"/>
  <c r="E132" i="9"/>
  <c r="B132" i="9" s="1"/>
  <c r="F249" i="9"/>
  <c r="B249" i="9" s="1"/>
  <c r="H867" i="1"/>
  <c r="G760" i="1"/>
  <c r="E47" i="9"/>
  <c r="B47" i="9" s="1"/>
  <c r="G714" i="1"/>
  <c r="G700" i="1"/>
  <c r="E39" i="9"/>
  <c r="B39" i="9" s="1"/>
  <c r="E27" i="9"/>
  <c r="B27" i="9" s="1"/>
  <c r="F229" i="9"/>
  <c r="B229" i="9" s="1"/>
  <c r="F292" i="9"/>
  <c r="B292" i="9" s="1"/>
  <c r="D630" i="1"/>
  <c r="E173" i="9"/>
  <c r="B173" i="9" s="1"/>
  <c r="G623" i="1"/>
  <c r="H623" i="1"/>
  <c r="E172" i="9"/>
  <c r="B172" i="9" s="1"/>
  <c r="G615" i="1"/>
  <c r="G617" i="1"/>
  <c r="F285" i="9"/>
  <c r="B285" i="9" s="1"/>
  <c r="D566" i="1"/>
  <c r="G567" i="1"/>
  <c r="G535" i="1"/>
  <c r="E536" i="4"/>
  <c r="D530" i="1" s="1"/>
  <c r="G516" i="1"/>
  <c r="G520" i="1"/>
  <c r="G521" i="1"/>
  <c r="E111" i="9"/>
  <c r="B111" i="9" s="1"/>
  <c r="G428" i="1"/>
  <c r="G356" i="1"/>
  <c r="H356" i="1"/>
  <c r="D357" i="1"/>
  <c r="G441" i="1"/>
  <c r="H439" i="1"/>
  <c r="B252" i="9"/>
  <c r="E94" i="9"/>
  <c r="B94" i="9" s="1"/>
  <c r="H531" i="1"/>
  <c r="G307" i="1"/>
  <c r="G304" i="1"/>
  <c r="G305" i="1"/>
  <c r="G306" i="1"/>
  <c r="G302" i="1"/>
  <c r="G298" i="1"/>
  <c r="D422" i="1"/>
  <c r="G233" i="1"/>
  <c r="G236" i="1"/>
  <c r="E71" i="9"/>
  <c r="B71" i="9" s="1"/>
  <c r="G103" i="1"/>
  <c r="G104" i="1"/>
  <c r="G645" i="1"/>
  <c r="C1681" i="1"/>
  <c r="G1612" i="1"/>
  <c r="G1601" i="1"/>
  <c r="G1613" i="1"/>
  <c r="H1594" i="1"/>
  <c r="G1607" i="1"/>
  <c r="H1606" i="1"/>
  <c r="H1602" i="1"/>
  <c r="G1604" i="1"/>
  <c r="G1587" i="1"/>
  <c r="G1593" i="1"/>
  <c r="G1588" i="1"/>
  <c r="H1585" i="1"/>
  <c r="H1583" i="1"/>
  <c r="G1583" i="1"/>
  <c r="H1586" i="1"/>
  <c r="G426" i="1"/>
  <c r="G427" i="1"/>
  <c r="G451" i="1"/>
  <c r="G457" i="1"/>
  <c r="E431" i="4"/>
  <c r="D425" i="1" s="1"/>
  <c r="G735" i="1"/>
  <c r="G734" i="1"/>
  <c r="G732" i="1"/>
  <c r="G731" i="1"/>
  <c r="G730" i="1"/>
  <c r="G729" i="1"/>
  <c r="E51" i="9"/>
  <c r="B51" i="9" s="1"/>
  <c r="G725" i="1"/>
  <c r="G717" i="1"/>
  <c r="G676" i="1"/>
  <c r="G653" i="1"/>
  <c r="G651" i="1"/>
  <c r="E26" i="9"/>
  <c r="B26" i="9" s="1"/>
  <c r="G650" i="1"/>
  <c r="E296" i="9"/>
  <c r="B296" i="9" s="1"/>
  <c r="H647" i="1"/>
  <c r="F656" i="4"/>
  <c r="G649" i="1"/>
  <c r="H646" i="1"/>
  <c r="D150" i="1"/>
  <c r="H151" i="1"/>
  <c r="E153" i="4"/>
  <c r="F153" i="4" s="1"/>
  <c r="H374" i="1"/>
  <c r="F379" i="4"/>
  <c r="G300" i="1"/>
  <c r="G423" i="1"/>
  <c r="E294" i="9"/>
  <c r="B294" i="9" s="1"/>
  <c r="G216" i="1"/>
  <c r="E202" i="4"/>
  <c r="D198" i="1" s="1"/>
  <c r="E67" i="9"/>
  <c r="B67" i="9" s="1"/>
  <c r="F246" i="9"/>
  <c r="B246" i="9" s="1"/>
  <c r="G215" i="1"/>
  <c r="G212" i="1"/>
  <c r="B244" i="9"/>
  <c r="F243" i="9"/>
  <c r="B243" i="9" s="1"/>
  <c r="H190" i="1"/>
  <c r="E55" i="9"/>
  <c r="B55" i="9" s="1"/>
  <c r="F242" i="9"/>
  <c r="B242" i="9" s="1"/>
  <c r="E54" i="9"/>
  <c r="B54" i="9" s="1"/>
  <c r="F241" i="9"/>
  <c r="B241" i="9" s="1"/>
  <c r="G182" i="1"/>
  <c r="G181" i="1"/>
  <c r="F239" i="9"/>
  <c r="B239" i="9" s="1"/>
  <c r="G180" i="1"/>
  <c r="F238" i="9"/>
  <c r="B238" i="9" s="1"/>
  <c r="H174" i="1"/>
  <c r="G174" i="1"/>
  <c r="H166" i="1"/>
  <c r="G113" i="1"/>
  <c r="G108" i="1"/>
  <c r="E106" i="4"/>
  <c r="D102" i="1" s="1"/>
  <c r="D161" i="1"/>
  <c r="H161" i="1" s="1"/>
  <c r="G164" i="1"/>
  <c r="G163" i="1"/>
  <c r="G161" i="1"/>
  <c r="E164" i="4"/>
  <c r="D160" i="1" s="1"/>
  <c r="G156" i="1"/>
  <c r="G158" i="1"/>
  <c r="F160" i="4"/>
  <c r="F237" i="9"/>
  <c r="B237" i="9" s="1"/>
  <c r="D149" i="1"/>
  <c r="E311" i="9"/>
  <c r="B311" i="9" s="1"/>
  <c r="E31" i="9"/>
  <c r="B31" i="9" s="1"/>
  <c r="E37" i="9"/>
  <c r="B37" i="9" s="1"/>
  <c r="E36" i="9"/>
  <c r="E307" i="9"/>
  <c r="B307" i="9" s="1"/>
  <c r="E320" i="9"/>
  <c r="B320" i="9" s="1"/>
  <c r="E326" i="9"/>
  <c r="B326" i="9" s="1"/>
  <c r="G133" i="1"/>
  <c r="G131" i="1"/>
  <c r="E125" i="4"/>
  <c r="F236" i="9"/>
  <c r="B236" i="9" s="1"/>
  <c r="G64" i="1"/>
  <c r="G65" i="1"/>
  <c r="E6" i="4"/>
  <c r="D2" i="1" s="1"/>
  <c r="E34" i="9"/>
  <c r="B34" i="9" s="1"/>
  <c r="E322" i="9"/>
  <c r="B322" i="9" s="1"/>
  <c r="E312" i="9"/>
  <c r="B312" i="9" s="1"/>
  <c r="E329" i="9"/>
  <c r="B329" i="9" s="1"/>
  <c r="H937" i="1"/>
  <c r="G984" i="1"/>
  <c r="H984" i="1"/>
  <c r="G986" i="1"/>
  <c r="H986" i="1"/>
  <c r="G988" i="1"/>
  <c r="H988" i="1"/>
  <c r="G990" i="1"/>
  <c r="H990" i="1"/>
  <c r="G992" i="1"/>
  <c r="H992" i="1"/>
  <c r="G994" i="1"/>
  <c r="H994" i="1"/>
  <c r="G996" i="1"/>
  <c r="H996" i="1"/>
  <c r="G998" i="1"/>
  <c r="H998" i="1"/>
  <c r="G1000" i="1"/>
  <c r="H1000" i="1"/>
  <c r="G1002" i="1"/>
  <c r="H1002" i="1"/>
  <c r="G1004" i="1"/>
  <c r="H1004" i="1"/>
  <c r="G1006" i="1"/>
  <c r="H1006" i="1"/>
  <c r="G1008" i="1"/>
  <c r="H1008" i="1"/>
  <c r="G1010" i="1"/>
  <c r="H1010" i="1"/>
  <c r="G938" i="1"/>
  <c r="G942" i="1"/>
  <c r="G946" i="1"/>
  <c r="G950" i="1"/>
  <c r="G954" i="1"/>
  <c r="G958" i="1"/>
  <c r="G962" i="1"/>
  <c r="G966" i="1"/>
  <c r="G970" i="1"/>
  <c r="G974" i="1"/>
  <c r="G978" i="1"/>
  <c r="G982" i="1"/>
  <c r="G937" i="1"/>
  <c r="G941" i="1"/>
  <c r="G945" i="1"/>
  <c r="G949" i="1"/>
  <c r="G953" i="1"/>
  <c r="G957" i="1"/>
  <c r="G961" i="1"/>
  <c r="G965" i="1"/>
  <c r="G969" i="1"/>
  <c r="G973" i="1"/>
  <c r="G977" i="1"/>
  <c r="G981" i="1"/>
  <c r="G983" i="1"/>
  <c r="H983" i="1"/>
  <c r="G985" i="1"/>
  <c r="H985" i="1"/>
  <c r="G987" i="1"/>
  <c r="H987" i="1"/>
  <c r="G989" i="1"/>
  <c r="H989" i="1"/>
  <c r="G991" i="1"/>
  <c r="H991" i="1"/>
  <c r="G993" i="1"/>
  <c r="H993" i="1"/>
  <c r="G995" i="1"/>
  <c r="H995" i="1"/>
  <c r="G997" i="1"/>
  <c r="H997" i="1"/>
  <c r="G999" i="1"/>
  <c r="H999" i="1"/>
  <c r="G1001" i="1"/>
  <c r="H1001" i="1"/>
  <c r="G1003" i="1"/>
  <c r="H1003" i="1"/>
  <c r="G1005" i="1"/>
  <c r="H1005" i="1"/>
  <c r="G1007" i="1"/>
  <c r="H1007" i="1"/>
  <c r="G1009" i="1"/>
  <c r="H1009"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5" i="1"/>
  <c r="H1076" i="1"/>
  <c r="H1077" i="1"/>
  <c r="H1078" i="1"/>
  <c r="H1079" i="1"/>
  <c r="H1080" i="1"/>
  <c r="H1081" i="1"/>
  <c r="H1082" i="1"/>
  <c r="H1083" i="1"/>
  <c r="H1084" i="1"/>
  <c r="H1085" i="1"/>
  <c r="H1086" i="1"/>
  <c r="H1087" i="1"/>
  <c r="H1088" i="1"/>
  <c r="H1089" i="1"/>
  <c r="H1090" i="1"/>
  <c r="H1091" i="1"/>
  <c r="H1092"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G1145" i="1"/>
  <c r="G1149" i="1"/>
  <c r="G1153" i="1"/>
  <c r="G1157" i="1"/>
  <c r="G1161" i="1"/>
  <c r="G1165" i="1"/>
  <c r="G1169" i="1"/>
  <c r="G1173" i="1"/>
  <c r="G1177" i="1"/>
  <c r="H1145" i="1"/>
  <c r="G1147" i="1"/>
  <c r="H1149" i="1"/>
  <c r="G1151" i="1"/>
  <c r="H1153" i="1"/>
  <c r="G1155" i="1"/>
  <c r="H1157" i="1"/>
  <c r="G1159" i="1"/>
  <c r="H1161" i="1"/>
  <c r="G1163" i="1"/>
  <c r="H1165" i="1"/>
  <c r="G1167" i="1"/>
  <c r="H1169" i="1"/>
  <c r="G1171" i="1"/>
  <c r="H1173" i="1"/>
  <c r="G1175" i="1"/>
  <c r="H1177" i="1"/>
  <c r="H1144" i="1"/>
  <c r="H1148" i="1"/>
  <c r="H1156" i="1"/>
  <c r="H1160" i="1"/>
  <c r="H1164" i="1"/>
  <c r="H1168" i="1"/>
  <c r="H1172" i="1"/>
  <c r="H1176" i="1"/>
  <c r="G1449" i="1"/>
  <c r="G1453" i="1"/>
  <c r="G1457" i="1"/>
  <c r="G1461" i="1"/>
  <c r="G1465" i="1"/>
  <c r="G1469" i="1"/>
  <c r="G1473" i="1"/>
  <c r="G1477" i="1"/>
  <c r="G1481" i="1"/>
  <c r="G1489" i="1"/>
  <c r="G1493" i="1"/>
  <c r="G1497" i="1"/>
  <c r="G1501" i="1"/>
  <c r="G1505" i="1"/>
  <c r="G1509" i="1"/>
  <c r="G1513" i="1"/>
  <c r="G1515" i="1"/>
  <c r="H1515" i="1"/>
  <c r="G1517" i="1"/>
  <c r="H1517" i="1"/>
  <c r="G1519" i="1"/>
  <c r="H1519" i="1"/>
  <c r="G1521" i="1"/>
  <c r="H1521" i="1"/>
  <c r="G1523" i="1"/>
  <c r="H1523" i="1"/>
  <c r="G1527" i="1"/>
  <c r="H1527" i="1"/>
  <c r="G1529" i="1"/>
  <c r="H1529" i="1"/>
  <c r="G1531" i="1"/>
  <c r="H1531" i="1"/>
  <c r="G1533" i="1"/>
  <c r="H1533" i="1"/>
  <c r="G1535" i="1"/>
  <c r="H1535" i="1"/>
  <c r="I1542" i="1"/>
  <c r="I1546" i="1"/>
  <c r="I1548" i="1"/>
  <c r="H1549" i="1"/>
  <c r="G1549" i="1"/>
  <c r="I1552" i="1"/>
  <c r="H1553" i="1"/>
  <c r="G1553" i="1"/>
  <c r="I1553" i="1" s="1"/>
  <c r="H1556" i="1"/>
  <c r="G1556" i="1"/>
  <c r="I1558" i="1"/>
  <c r="H1559" i="1"/>
  <c r="G1559" i="1"/>
  <c r="I1562" i="1"/>
  <c r="H1563" i="1"/>
  <c r="G1563" i="1"/>
  <c r="I1565" i="1"/>
  <c r="I1580" i="1"/>
  <c r="G1626" i="1"/>
  <c r="H1626" i="1"/>
  <c r="H1639" i="1"/>
  <c r="G1639" i="1"/>
  <c r="H1644" i="1"/>
  <c r="G1644" i="1"/>
  <c r="G1658" i="1"/>
  <c r="H1658" i="1"/>
  <c r="H1671" i="1"/>
  <c r="G1671" i="1"/>
  <c r="H1676" i="1"/>
  <c r="G1676" i="1"/>
  <c r="G1540" i="1"/>
  <c r="H1540" i="1"/>
  <c r="G1543" i="1"/>
  <c r="I1543" i="1" s="1"/>
  <c r="J1543" i="1"/>
  <c r="H1543" i="1"/>
  <c r="G1547" i="1"/>
  <c r="H1547" i="1"/>
  <c r="G1634" i="1"/>
  <c r="H1634" i="1"/>
  <c r="H1647" i="1"/>
  <c r="G1647" i="1"/>
  <c r="H1652" i="1"/>
  <c r="G1652" i="1"/>
  <c r="G1666" i="1"/>
  <c r="H1666" i="1"/>
  <c r="H1679" i="1"/>
  <c r="G1679" i="1"/>
  <c r="H1684" i="1"/>
  <c r="G1684" i="1"/>
  <c r="G1516" i="1"/>
  <c r="H1516" i="1"/>
  <c r="G1518" i="1"/>
  <c r="H1518" i="1"/>
  <c r="G1520" i="1"/>
  <c r="H1520" i="1"/>
  <c r="G1522" i="1"/>
  <c r="H1522" i="1"/>
  <c r="G1524" i="1"/>
  <c r="H1524" i="1"/>
  <c r="G1526" i="1"/>
  <c r="H1526" i="1"/>
  <c r="G1528" i="1"/>
  <c r="H1528" i="1"/>
  <c r="G1530" i="1"/>
  <c r="H1530" i="1"/>
  <c r="G1532" i="1"/>
  <c r="H1532" i="1"/>
  <c r="G1534" i="1"/>
  <c r="H1534" i="1"/>
  <c r="G1536" i="1"/>
  <c r="H1536" i="1"/>
  <c r="H1555" i="1"/>
  <c r="G1555" i="1"/>
  <c r="H1557" i="1"/>
  <c r="G1557" i="1"/>
  <c r="I1557" i="1" s="1"/>
  <c r="H1561" i="1"/>
  <c r="G1561" i="1"/>
  <c r="I1561" i="1" s="1"/>
  <c r="H1564" i="1"/>
  <c r="G1564" i="1"/>
  <c r="I1564" i="1" s="1"/>
  <c r="H1568" i="1"/>
  <c r="G1568" i="1"/>
  <c r="I1568" i="1" s="1"/>
  <c r="H1628" i="1"/>
  <c r="G1628" i="1"/>
  <c r="G1642" i="1"/>
  <c r="H1642" i="1"/>
  <c r="H1655" i="1"/>
  <c r="G1655" i="1"/>
  <c r="H1660" i="1"/>
  <c r="G1660" i="1"/>
  <c r="G1674" i="1"/>
  <c r="H1674" i="1"/>
  <c r="G1450" i="1"/>
  <c r="G1454" i="1"/>
  <c r="G1458" i="1"/>
  <c r="G1462" i="1"/>
  <c r="G1466" i="1"/>
  <c r="G1470" i="1"/>
  <c r="G1474" i="1"/>
  <c r="G1478" i="1"/>
  <c r="G1482" i="1"/>
  <c r="G1486" i="1"/>
  <c r="G1490" i="1"/>
  <c r="G1494" i="1"/>
  <c r="G1498" i="1"/>
  <c r="G1502" i="1"/>
  <c r="G1506" i="1"/>
  <c r="G1510" i="1"/>
  <c r="G1514" i="1"/>
  <c r="G1539" i="1"/>
  <c r="H1539" i="1"/>
  <c r="G1541" i="1"/>
  <c r="I1541" i="1" s="1"/>
  <c r="J1541" i="1"/>
  <c r="H1541" i="1"/>
  <c r="G1545" i="1"/>
  <c r="J1545" i="1"/>
  <c r="H1545" i="1"/>
  <c r="J1547" i="1"/>
  <c r="H1574" i="1"/>
  <c r="G1574" i="1"/>
  <c r="I1574" i="1" s="1"/>
  <c r="H1579" i="1"/>
  <c r="G1579" i="1"/>
  <c r="I1579" i="1" s="1"/>
  <c r="H1631" i="1"/>
  <c r="G1631" i="1"/>
  <c r="H1636" i="1"/>
  <c r="G1636" i="1"/>
  <c r="G1650" i="1"/>
  <c r="H1650" i="1"/>
  <c r="H1663" i="1"/>
  <c r="G1663" i="1"/>
  <c r="H1668" i="1"/>
  <c r="G1668" i="1"/>
  <c r="G1682" i="1"/>
  <c r="H1682" i="1"/>
  <c r="J1542" i="1"/>
  <c r="J1544" i="1"/>
  <c r="J1546" i="1"/>
  <c r="G1569" i="1"/>
  <c r="I1569" i="1" s="1"/>
  <c r="G1575" i="1"/>
  <c r="I1575" i="1" s="1"/>
  <c r="H1622" i="1"/>
  <c r="G1627" i="1"/>
  <c r="H1630" i="1"/>
  <c r="G1635" i="1"/>
  <c r="H1638" i="1"/>
  <c r="G1643" i="1"/>
  <c r="H1646" i="1"/>
  <c r="G1651" i="1"/>
  <c r="H1654" i="1"/>
  <c r="G1659" i="1"/>
  <c r="H1662" i="1"/>
  <c r="G1667" i="1"/>
  <c r="H1670" i="1"/>
  <c r="G1675" i="1"/>
  <c r="H1678" i="1"/>
  <c r="G1683" i="1"/>
  <c r="H1686" i="1"/>
  <c r="D7" i="4"/>
  <c r="D43" i="4"/>
  <c r="F135" i="4"/>
  <c r="D134" i="4"/>
  <c r="D164" i="4"/>
  <c r="D230" i="4"/>
  <c r="F355" i="4"/>
  <c r="D354" i="4"/>
  <c r="F407" i="4"/>
  <c r="D406" i="4"/>
  <c r="F432" i="4"/>
  <c r="D431" i="4"/>
  <c r="D571" i="4"/>
  <c r="F578" i="4"/>
  <c r="E597" i="4"/>
  <c r="D591" i="1" s="1"/>
  <c r="F70" i="5"/>
  <c r="F492" i="4"/>
  <c r="D491" i="4"/>
  <c r="D35" i="6"/>
  <c r="F36" i="6"/>
  <c r="J1565" i="1"/>
  <c r="D106" i="4"/>
  <c r="F263" i="4"/>
  <c r="D262" i="4"/>
  <c r="D273" i="4"/>
  <c r="F278" i="4"/>
  <c r="E321" i="4"/>
  <c r="D316" i="1" s="1"/>
  <c r="E373" i="4"/>
  <c r="D368" i="1" s="1"/>
  <c r="F480" i="4"/>
  <c r="D479" i="4"/>
  <c r="E491" i="4"/>
  <c r="D485" i="1" s="1"/>
  <c r="I21" i="3"/>
  <c r="H316" i="9"/>
  <c r="H315" i="9"/>
  <c r="E147" i="5"/>
  <c r="D1152" i="1" s="1"/>
  <c r="G339" i="9"/>
  <c r="E339" i="9" s="1"/>
  <c r="B339" i="9" s="1"/>
  <c r="F219" i="5"/>
  <c r="E141" i="6"/>
  <c r="I26" i="3"/>
  <c r="J1566" i="1"/>
  <c r="J1570" i="1"/>
  <c r="J1576" i="1"/>
  <c r="J1581" i="1"/>
  <c r="D49" i="4"/>
  <c r="F64" i="4"/>
  <c r="F178" i="4"/>
  <c r="F203" i="4"/>
  <c r="D202" i="4"/>
  <c r="F309" i="4"/>
  <c r="D308" i="4"/>
  <c r="F361" i="4"/>
  <c r="D648" i="4"/>
  <c r="F427" i="4"/>
  <c r="E479" i="4"/>
  <c r="D473" i="1" s="1"/>
  <c r="F598" i="4"/>
  <c r="D597" i="4"/>
  <c r="D647" i="4"/>
  <c r="F186" i="5"/>
  <c r="D178" i="5"/>
  <c r="F114" i="6"/>
  <c r="H29" i="3"/>
  <c r="D5" i="7"/>
  <c r="E647" i="4"/>
  <c r="D641" i="1" s="1"/>
  <c r="F5" i="6"/>
  <c r="E35" i="6"/>
  <c r="D321" i="4"/>
  <c r="D373" i="4"/>
  <c r="D466" i="4"/>
  <c r="D536" i="4"/>
  <c r="D584" i="4"/>
  <c r="F12" i="5"/>
  <c r="D7" i="5"/>
  <c r="H336" i="9"/>
  <c r="E177" i="5"/>
  <c r="D203" i="5"/>
  <c r="F204" i="5"/>
  <c r="D89" i="6"/>
  <c r="F94" i="6"/>
  <c r="G24" i="9"/>
  <c r="H24" i="9"/>
  <c r="F607" i="4"/>
  <c r="F630" i="4"/>
  <c r="G314" i="9"/>
  <c r="E314" i="9" s="1"/>
  <c r="B314" i="9" s="1"/>
  <c r="D88" i="5"/>
  <c r="D69" i="5" s="1"/>
  <c r="F89" i="5"/>
  <c r="G316" i="9"/>
  <c r="E316" i="9" s="1"/>
  <c r="B316" i="9" s="1"/>
  <c r="G315" i="9"/>
  <c r="E315" i="9" s="1"/>
  <c r="B315" i="9" s="1"/>
  <c r="F150" i="5"/>
  <c r="D147" i="5"/>
  <c r="F277" i="5"/>
  <c r="D274" i="5"/>
  <c r="D251" i="5" s="1"/>
  <c r="D129" i="6"/>
  <c r="F130" i="6"/>
  <c r="D44" i="8"/>
  <c r="G342" i="9" s="1"/>
  <c r="E342" i="9" s="1"/>
  <c r="E30" i="9"/>
  <c r="B30" i="9" s="1"/>
  <c r="B36" i="9"/>
  <c r="E46" i="9"/>
  <c r="B46" i="9" s="1"/>
  <c r="B52" i="9"/>
  <c r="E337" i="9"/>
  <c r="B337" i="9" s="1"/>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H310" i="9"/>
  <c r="G180" i="9"/>
  <c r="H179" i="9"/>
  <c r="G179" i="9"/>
  <c r="G178" i="9"/>
  <c r="E178" i="9" s="1"/>
  <c r="B178" i="9" s="1"/>
  <c r="G177" i="9"/>
  <c r="E177" i="9" s="1"/>
  <c r="B177" i="9" s="1"/>
  <c r="G176" i="9"/>
  <c r="E176" i="9" s="1"/>
  <c r="B176" i="9" s="1"/>
  <c r="G175" i="9"/>
  <c r="E175" i="9" s="1"/>
  <c r="B175" i="9" s="1"/>
  <c r="G174" i="9"/>
  <c r="E174" i="9" s="1"/>
  <c r="B174"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B279" i="9"/>
  <c r="B230" i="9"/>
  <c r="B235" i="9"/>
  <c r="B268" i="9"/>
  <c r="B287" i="9"/>
  <c r="G1623" i="1" l="1"/>
  <c r="G630" i="1"/>
  <c r="H630" i="1"/>
  <c r="H566" i="1"/>
  <c r="G566" i="1"/>
  <c r="G357" i="1"/>
  <c r="H357" i="1"/>
  <c r="H422" i="1"/>
  <c r="G422" i="1"/>
  <c r="G1681" i="1"/>
  <c r="H1681" i="1"/>
  <c r="H19" i="9"/>
  <c r="E19" i="9" s="1"/>
  <c r="B19" i="9" s="1"/>
  <c r="G150" i="1"/>
  <c r="H150" i="1"/>
  <c r="E360" i="4"/>
  <c r="D355" i="1" s="1"/>
  <c r="E152" i="4"/>
  <c r="E24" i="9"/>
  <c r="B24" i="9" s="1"/>
  <c r="G149" i="1"/>
  <c r="H149" i="1"/>
  <c r="D121" i="1"/>
  <c r="F125" i="4"/>
  <c r="I16" i="3"/>
  <c r="F251" i="5"/>
  <c r="H24" i="3"/>
  <c r="C1255" i="1"/>
  <c r="F69" i="5"/>
  <c r="H22" i="3"/>
  <c r="C1074" i="1"/>
  <c r="B342" i="9"/>
  <c r="F89" i="6"/>
  <c r="C1485" i="1"/>
  <c r="D535" i="4"/>
  <c r="F536" i="4"/>
  <c r="C530" i="1"/>
  <c r="F647" i="4"/>
  <c r="C641" i="1"/>
  <c r="F308" i="4"/>
  <c r="C303" i="1"/>
  <c r="I30" i="3"/>
  <c r="D1537" i="1"/>
  <c r="F35" i="6"/>
  <c r="H27" i="3"/>
  <c r="C1431" i="1"/>
  <c r="E179" i="9"/>
  <c r="B179" i="9" s="1"/>
  <c r="F7" i="5"/>
  <c r="H21" i="3"/>
  <c r="D6" i="5"/>
  <c r="C1012" i="1"/>
  <c r="F466" i="4"/>
  <c r="C460" i="1"/>
  <c r="I27" i="3"/>
  <c r="D1431" i="1"/>
  <c r="E69" i="5"/>
  <c r="F597" i="4"/>
  <c r="C591" i="1"/>
  <c r="F648" i="4"/>
  <c r="C642" i="1"/>
  <c r="F479" i="4"/>
  <c r="C473" i="1"/>
  <c r="F106" i="4"/>
  <c r="C102" i="1"/>
  <c r="F491" i="4"/>
  <c r="C485" i="1"/>
  <c r="E308" i="4"/>
  <c r="F406" i="4"/>
  <c r="C401" i="1"/>
  <c r="F230" i="4"/>
  <c r="C226" i="1"/>
  <c r="F43" i="4"/>
  <c r="C39" i="1"/>
  <c r="I1545" i="1"/>
  <c r="F228" i="9"/>
  <c r="E310" i="9"/>
  <c r="B310" i="9" s="1"/>
  <c r="F129" i="6"/>
  <c r="C1525" i="1"/>
  <c r="F147" i="5"/>
  <c r="C1152" i="1"/>
  <c r="G338" i="9"/>
  <c r="E338" i="9" s="1"/>
  <c r="B338" i="9" s="1"/>
  <c r="F203" i="5"/>
  <c r="C1207" i="1"/>
  <c r="F373" i="4"/>
  <c r="C368" i="1"/>
  <c r="G336" i="9"/>
  <c r="E336" i="9" s="1"/>
  <c r="B336" i="9" s="1"/>
  <c r="D177" i="5"/>
  <c r="F178" i="5"/>
  <c r="C1182" i="1"/>
  <c r="D360" i="4"/>
  <c r="F202" i="4"/>
  <c r="C198" i="1"/>
  <c r="F49" i="4"/>
  <c r="C45" i="1"/>
  <c r="F273" i="4"/>
  <c r="C269" i="1"/>
  <c r="F571" i="4"/>
  <c r="C565" i="1"/>
  <c r="F164" i="4"/>
  <c r="D152" i="4"/>
  <c r="C160" i="1"/>
  <c r="F7" i="4"/>
  <c r="D6" i="4"/>
  <c r="C3" i="1"/>
  <c r="E535" i="4"/>
  <c r="E180" i="9"/>
  <c r="B180" i="9" s="1"/>
  <c r="K1480" i="9"/>
  <c r="G343" i="9"/>
  <c r="E343" i="9" s="1"/>
  <c r="B343" i="9" s="1"/>
  <c r="C1621" i="1"/>
  <c r="I38" i="3"/>
  <c r="F274" i="5"/>
  <c r="C1278" i="1"/>
  <c r="F88" i="5"/>
  <c r="C1093" i="1"/>
  <c r="E176" i="5"/>
  <c r="D1180" i="1" s="1"/>
  <c r="I23" i="3"/>
  <c r="D1181" i="1"/>
  <c r="F584" i="4"/>
  <c r="C578" i="1"/>
  <c r="F321" i="4"/>
  <c r="C316" i="1"/>
  <c r="D141" i="6"/>
  <c r="G347" i="9" s="1"/>
  <c r="E347" i="9" s="1"/>
  <c r="G345" i="9"/>
  <c r="E345" i="9" s="1"/>
  <c r="H32" i="3"/>
  <c r="C1538" i="1"/>
  <c r="F262" i="4"/>
  <c r="C258" i="1"/>
  <c r="E430" i="4"/>
  <c r="F431" i="4"/>
  <c r="D430" i="4"/>
  <c r="C425" i="1"/>
  <c r="F354" i="4"/>
  <c r="C349" i="1"/>
  <c r="F134" i="4"/>
  <c r="C130" i="1"/>
  <c r="I1559" i="1"/>
  <c r="I1549" i="1"/>
  <c r="D148" i="1" l="1"/>
  <c r="E299" i="4"/>
  <c r="I17" i="3"/>
  <c r="G121" i="1"/>
  <c r="H121" i="1"/>
  <c r="E346" i="9"/>
  <c r="B347" i="9"/>
  <c r="G1093" i="1"/>
  <c r="H1093" i="1"/>
  <c r="F6" i="4"/>
  <c r="H16" i="3"/>
  <c r="D422" i="4"/>
  <c r="C2" i="1"/>
  <c r="G349" i="1"/>
  <c r="H349" i="1"/>
  <c r="G1538" i="1"/>
  <c r="H1538" i="1"/>
  <c r="G565" i="1"/>
  <c r="H565" i="1"/>
  <c r="G45" i="1"/>
  <c r="H45" i="1"/>
  <c r="D418" i="4"/>
  <c r="F360" i="4"/>
  <c r="C355" i="1"/>
  <c r="G226" i="1"/>
  <c r="H226" i="1"/>
  <c r="E417" i="4"/>
  <c r="D412" i="1" s="1"/>
  <c r="D303" i="1"/>
  <c r="G303" i="1" s="1"/>
  <c r="E422" i="4"/>
  <c r="G1012" i="1"/>
  <c r="H1012" i="1"/>
  <c r="D417" i="4"/>
  <c r="F430" i="4"/>
  <c r="D639" i="4"/>
  <c r="C424" i="1"/>
  <c r="G316" i="1"/>
  <c r="H316" i="1"/>
  <c r="H1621" i="1"/>
  <c r="G1621" i="1"/>
  <c r="H11" i="3"/>
  <c r="G1525" i="1"/>
  <c r="H1525" i="1"/>
  <c r="H1485" i="1"/>
  <c r="G1485" i="1"/>
  <c r="E639" i="4"/>
  <c r="D633" i="1" s="1"/>
  <c r="D424" i="1"/>
  <c r="G1278" i="1"/>
  <c r="H1278" i="1"/>
  <c r="E640" i="4"/>
  <c r="D634" i="1" s="1"/>
  <c r="D529" i="1"/>
  <c r="G160" i="1"/>
  <c r="H160" i="1"/>
  <c r="G1182" i="1"/>
  <c r="H1182" i="1"/>
  <c r="G368" i="1"/>
  <c r="H368" i="1"/>
  <c r="G485" i="1"/>
  <c r="H485" i="1"/>
  <c r="G473" i="1"/>
  <c r="H473" i="1"/>
  <c r="G591" i="1"/>
  <c r="H591" i="1"/>
  <c r="F6" i="5"/>
  <c r="C1011" i="1"/>
  <c r="E418" i="4"/>
  <c r="D413" i="1" s="1"/>
  <c r="G530" i="1"/>
  <c r="H530" i="1"/>
  <c r="E341" i="9"/>
  <c r="G1255" i="1"/>
  <c r="H1255" i="1"/>
  <c r="G130" i="1"/>
  <c r="H130" i="1"/>
  <c r="G425" i="1"/>
  <c r="H425" i="1"/>
  <c r="G258" i="1"/>
  <c r="H258" i="1"/>
  <c r="B345" i="9"/>
  <c r="E344" i="9"/>
  <c r="I10" i="3" s="1"/>
  <c r="G578" i="1"/>
  <c r="H578" i="1"/>
  <c r="G3" i="1"/>
  <c r="H3" i="1"/>
  <c r="D299" i="4"/>
  <c r="F152" i="4"/>
  <c r="H17" i="3"/>
  <c r="C148" i="1"/>
  <c r="G269" i="1"/>
  <c r="H269" i="1"/>
  <c r="G198" i="1"/>
  <c r="H198" i="1"/>
  <c r="G1152" i="1"/>
  <c r="H1152" i="1"/>
  <c r="G39" i="1"/>
  <c r="H39" i="1"/>
  <c r="G401" i="1"/>
  <c r="H401" i="1"/>
  <c r="G460" i="1"/>
  <c r="H460" i="1"/>
  <c r="H1431" i="1"/>
  <c r="G1431" i="1"/>
  <c r="G641" i="1"/>
  <c r="H641" i="1"/>
  <c r="G1074" i="1"/>
  <c r="H1074" i="1"/>
  <c r="F141" i="6"/>
  <c r="H30" i="3"/>
  <c r="C1537" i="1"/>
  <c r="D176" i="5"/>
  <c r="G299" i="9" s="1"/>
  <c r="H23" i="3"/>
  <c r="F177" i="5"/>
  <c r="C1181" i="1"/>
  <c r="G1207" i="1"/>
  <c r="H1207" i="1"/>
  <c r="B228" i="9"/>
  <c r="G102" i="1"/>
  <c r="H102" i="1"/>
  <c r="G642" i="1"/>
  <c r="H642" i="1"/>
  <c r="I22" i="3"/>
  <c r="D1074" i="1"/>
  <c r="E6" i="5"/>
  <c r="G306" i="9" s="1"/>
  <c r="E306" i="9" s="1"/>
  <c r="B306" i="9" s="1"/>
  <c r="H303" i="1"/>
  <c r="D640" i="4"/>
  <c r="F535" i="4"/>
  <c r="C529" i="1"/>
  <c r="E423" i="4" l="1"/>
  <c r="E425" i="4" s="1"/>
  <c r="D420" i="1" s="1"/>
  <c r="E301" i="4"/>
  <c r="D297" i="1" s="1"/>
  <c r="D295" i="1"/>
  <c r="E300" i="4"/>
  <c r="D296" i="1" s="1"/>
  <c r="G148" i="1"/>
  <c r="H148" i="1"/>
  <c r="F417" i="4"/>
  <c r="C412" i="1"/>
  <c r="G355" i="1"/>
  <c r="H355" i="1"/>
  <c r="D643" i="4"/>
  <c r="F422" i="4"/>
  <c r="C417" i="1"/>
  <c r="G1181" i="1"/>
  <c r="H1181" i="1"/>
  <c r="G1537" i="1"/>
  <c r="H1537" i="1"/>
  <c r="H9" i="3"/>
  <c r="G424" i="1"/>
  <c r="H424" i="1"/>
  <c r="F176" i="5"/>
  <c r="C1180" i="1"/>
  <c r="F418" i="4"/>
  <c r="C413" i="1"/>
  <c r="G529" i="1"/>
  <c r="H529" i="1"/>
  <c r="H299" i="9"/>
  <c r="E299" i="9" s="1"/>
  <c r="D1011" i="1"/>
  <c r="H8" i="3"/>
  <c r="G1011" i="1"/>
  <c r="H1011" i="1"/>
  <c r="F639" i="4"/>
  <c r="C633" i="1"/>
  <c r="F640" i="4"/>
  <c r="C634" i="1"/>
  <c r="F299" i="4"/>
  <c r="D423" i="4"/>
  <c r="D301" i="4"/>
  <c r="C295" i="1"/>
  <c r="E643" i="4"/>
  <c r="D417" i="1"/>
  <c r="G2" i="1"/>
  <c r="H2" i="1"/>
  <c r="D300" i="4"/>
  <c r="N3" i="9"/>
  <c r="I11" i="3"/>
  <c r="E424" i="4" l="1"/>
  <c r="D419" i="1" s="1"/>
  <c r="H20" i="9"/>
  <c r="D418" i="1"/>
  <c r="E644" i="4"/>
  <c r="D638" i="1" s="1"/>
  <c r="B299" i="9"/>
  <c r="K3" i="9"/>
  <c r="I9" i="3"/>
  <c r="D645" i="4"/>
  <c r="F643" i="4"/>
  <c r="C637" i="1"/>
  <c r="D637" i="1"/>
  <c r="D425" i="4"/>
  <c r="F423" i="4"/>
  <c r="D644" i="4"/>
  <c r="C418" i="1"/>
  <c r="G20" i="9"/>
  <c r="G633" i="1"/>
  <c r="H633" i="1"/>
  <c r="G1180" i="1"/>
  <c r="H1180" i="1"/>
  <c r="G295" i="1"/>
  <c r="H295" i="1"/>
  <c r="G634" i="1"/>
  <c r="H634" i="1"/>
  <c r="G417" i="1"/>
  <c r="H417" i="1"/>
  <c r="F300" i="4"/>
  <c r="C296" i="1"/>
  <c r="F301" i="4"/>
  <c r="C297" i="1"/>
  <c r="G413" i="1"/>
  <c r="H413" i="1"/>
  <c r="M3" i="9"/>
  <c r="D424" i="4"/>
  <c r="G412" i="1"/>
  <c r="H412" i="1"/>
  <c r="E646" i="4" l="1"/>
  <c r="D640" i="1" s="1"/>
  <c r="E20" i="9"/>
  <c r="B20" i="9" s="1"/>
  <c r="E645" i="4"/>
  <c r="E649" i="4" s="1"/>
  <c r="F644" i="4"/>
  <c r="D646" i="4"/>
  <c r="C638" i="1"/>
  <c r="G334" i="9"/>
  <c r="H334" i="9"/>
  <c r="D649" i="4"/>
  <c r="F645" i="4"/>
  <c r="C639" i="1"/>
  <c r="F424" i="4"/>
  <c r="C419" i="1"/>
  <c r="G418" i="1"/>
  <c r="H418" i="1"/>
  <c r="G296" i="1"/>
  <c r="H296" i="1"/>
  <c r="G637" i="1"/>
  <c r="H637" i="1"/>
  <c r="G297" i="1"/>
  <c r="H297" i="1"/>
  <c r="F425" i="4"/>
  <c r="C420" i="1"/>
  <c r="E650" i="4" l="1"/>
  <c r="I19" i="3" s="1"/>
  <c r="D639" i="1"/>
  <c r="G639" i="1" s="1"/>
  <c r="G419" i="1"/>
  <c r="H419" i="1"/>
  <c r="F649" i="4"/>
  <c r="H18" i="3"/>
  <c r="C643" i="1"/>
  <c r="I18" i="3"/>
  <c r="D643" i="1"/>
  <c r="G420" i="1"/>
  <c r="H420" i="1"/>
  <c r="G638" i="1"/>
  <c r="H638" i="1"/>
  <c r="E334" i="9"/>
  <c r="D650" i="4"/>
  <c r="F646" i="4"/>
  <c r="C640" i="1"/>
  <c r="G297" i="9"/>
  <c r="E297" i="9" s="1"/>
  <c r="B297" i="9" s="1"/>
  <c r="D644" i="1" l="1"/>
  <c r="H639" i="1"/>
  <c r="B334" i="9"/>
  <c r="E298" i="9"/>
  <c r="I8" i="3" s="1"/>
  <c r="H19" i="3"/>
  <c r="F650" i="4"/>
  <c r="C644" i="1"/>
  <c r="G643" i="1"/>
  <c r="H643" i="1"/>
  <c r="G640" i="1"/>
  <c r="H640" i="1"/>
  <c r="H7" i="3"/>
  <c r="G644" i="1" l="1"/>
  <c r="H644" i="1"/>
  <c r="J3" i="9"/>
  <c r="L293" i="9" l="1"/>
  <c r="F293" i="9" s="1"/>
  <c r="H295" i="9"/>
  <c r="G295" i="9"/>
  <c r="G18" i="9"/>
  <c r="I9" i="9"/>
  <c r="H18" i="9"/>
  <c r="J12" i="9"/>
  <c r="L16" i="9"/>
  <c r="M15" i="9"/>
  <c r="I8" i="9"/>
  <c r="G21" i="9"/>
  <c r="L15" i="9"/>
  <c r="G15" i="9"/>
  <c r="I7" i="9"/>
  <c r="J5" i="9"/>
  <c r="I6" i="9"/>
  <c r="K12" i="9"/>
  <c r="H15" i="9"/>
  <c r="I12" i="9"/>
  <c r="J7" i="9"/>
  <c r="I13" i="9"/>
  <c r="K13" i="9"/>
  <c r="I5" i="9"/>
  <c r="J17" i="9"/>
  <c r="K9" i="9"/>
  <c r="H22" i="9"/>
  <c r="I17" i="9"/>
  <c r="J11" i="9"/>
  <c r="K6" i="9"/>
  <c r="H17" i="9"/>
  <c r="H16" i="9"/>
  <c r="K7" i="9"/>
  <c r="J8" i="9"/>
  <c r="K5" i="9"/>
  <c r="J10" i="9"/>
  <c r="K8" i="9"/>
  <c r="J13" i="9"/>
  <c r="G17" i="9"/>
  <c r="H21" i="9"/>
  <c r="G16" i="9"/>
  <c r="K10" i="9"/>
  <c r="G22" i="9"/>
  <c r="E22" i="9" s="1"/>
  <c r="B22" i="9" s="1"/>
  <c r="M16" i="9"/>
  <c r="K11" i="9"/>
  <c r="J6" i="9"/>
  <c r="I11" i="9"/>
  <c r="J9" i="9"/>
  <c r="E295" i="9" l="1"/>
  <c r="E11" i="9"/>
  <c r="B11" i="9" s="1"/>
  <c r="E16" i="9"/>
  <c r="E17" i="9"/>
  <c r="B17" i="9" s="1"/>
  <c r="E6" i="9"/>
  <c r="B6" i="9" s="1"/>
  <c r="F15" i="9"/>
  <c r="F16" i="9"/>
  <c r="B16" i="9" s="1"/>
  <c r="E18" i="9"/>
  <c r="B18" i="9" s="1"/>
  <c r="E10" i="9"/>
  <c r="B10" i="9" s="1"/>
  <c r="E5" i="9"/>
  <c r="E12" i="9"/>
  <c r="B12" i="9" s="1"/>
  <c r="E21" i="9"/>
  <c r="B21" i="9" s="1"/>
  <c r="B295" i="9"/>
  <c r="E23" i="9"/>
  <c r="I7" i="3" s="1"/>
  <c r="E7" i="9"/>
  <c r="B7" i="9" s="1"/>
  <c r="E8" i="9"/>
  <c r="B8" i="9" s="1"/>
  <c r="E13" i="9"/>
  <c r="B13" i="9" s="1"/>
  <c r="E15" i="9"/>
  <c r="E9" i="9"/>
  <c r="B9" i="9" s="1"/>
  <c r="B293" i="9"/>
  <c r="F23" i="9"/>
  <c r="F14" i="9" l="1"/>
  <c r="F3" i="9" s="1"/>
  <c r="B15" i="9"/>
  <c r="E14" i="9"/>
  <c r="I12" i="3" s="1"/>
  <c r="B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<sst xmlns="http://schemas.openxmlformats.org/spreadsheetml/2006/main" count="4719" uniqueCount="3651">
  <si>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</si>
  <si>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</si>
  <si>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</si>
  <si>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</si>
  <si>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</si>
  <si>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</si>
  <si>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</si>
  <si>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</si>
  <si>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</si>
  <si>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</si>
  <si>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</si>
  <si>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</si>
  <si>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</si>
  <si>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</si>
  <si>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</si>
  <si>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</si>
  <si>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</si>
  <si>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</si>
  <si>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</si>
  <si>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</si>
  <si>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</si>
  <si>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</si>
  <si>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</si>
  <si>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</si>
  <si>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</si>
  <si>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</si>
  <si>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</si>
  <si>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</si>
  <si>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</si>
  <si>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</si>
  <si>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</si>
  <si>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GRADSKO DRAMSKO KAZALIŠTE   GAVELLA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</si>
  <si>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</si>
  <si>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</si>
  <si>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</si>
  <si>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</si>
  <si>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</si>
  <si>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</si>
  <si>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</si>
  <si>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</si>
  <si>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</si>
  <si>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</si>
  <si>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</si>
  <si>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</si>
  <si>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</si>
  <si>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</si>
  <si>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</si>
  <si>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</si>
  <si>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</si>
  <si>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</si>
  <si>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</si>
  <si>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</si>
  <si>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</si>
  <si>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</si>
  <si>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</si>
  <si>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</si>
  <si>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24875 - GRADSKO DRAMSKO KAZALIŠTE   GAVELLA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</si>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</sst>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2080317.16</v>
      </c>
      <c r="D2" s="6">
        <f>'PR-RAS'!E6</f>
        <v>2773411.81</v>
      </c>
      <c r="E2" s="6">
        <v>0</v>
      </c>
      <c r="F2" s="6">
        <v>0</v>
      </c>
      <c r="G2" s="7">
        <f t="shared" ref="G2:G274" si="0">(B2/1000)*(C2*1+D2*2)</f>
        <v>7627.1407800000006</v>
      </c>
      <c r="H2" s="7">
        <f t="shared" ref="H2:H274" si="1">ABS(C2-ROUND(C2,0))+ABS(D2-ROUND(D2,0))</f>
        <v>0.34999999986030161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40784</v>
      </c>
      <c r="D45" s="1">
        <f>'PR-RAS'!E49</f>
        <v>30800</v>
      </c>
      <c r="E45" s="1">
        <v>0</v>
      </c>
      <c r="F45" s="1">
        <v>0</v>
      </c>
      <c r="G45" s="2">
        <f t="shared" si="0"/>
        <v>4504.8959999999997</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40784</v>
      </c>
      <c r="D64" s="1">
        <f>'PR-RAS'!E68</f>
        <v>30800</v>
      </c>
      <c r="E64" s="1">
        <v>0</v>
      </c>
      <c r="F64" s="1">
        <v>0</v>
      </c>
      <c r="G64" s="2">
        <f t="shared" si="0"/>
        <v>6450.192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40784</v>
      </c>
      <c r="D65" s="1">
        <f>'PR-RAS'!E69</f>
        <v>30800</v>
      </c>
      <c r="E65" s="1">
        <v>0</v>
      </c>
      <c r="F65" s="1">
        <v>0</v>
      </c>
      <c r="G65" s="2">
        <f t="shared" si="0"/>
        <v>6552.576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123757.74</v>
      </c>
      <c r="D102" s="1">
        <f>'PR-RAS'!E106</f>
        <v>132390.06</v>
      </c>
      <c r="E102" s="1">
        <v>0</v>
      </c>
      <c r="F102" s="1">
        <v>0</v>
      </c>
      <c r="G102" s="2">
        <f t="shared" si="0"/>
        <v>39242.323860000004</v>
      </c>
      <c r="H102" s="2">
        <f t="shared" si="1"/>
        <v>0.319999999992433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123757.74</v>
      </c>
      <c r="D108" s="1">
        <f>'PR-RAS'!E112</f>
        <v>132390.06</v>
      </c>
      <c r="E108" s="1">
        <v>0</v>
      </c>
      <c r="F108" s="1">
        <v>0</v>
      </c>
      <c r="G108" s="2">
        <f t="shared" si="0"/>
        <v>41573.551019999999</v>
      </c>
      <c r="H108" s="2">
        <f t="shared" si="1"/>
        <v>0.319999999992433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123757.74</v>
      </c>
      <c r="D113" s="1">
        <f>'PR-RAS'!E117</f>
        <v>132390.06</v>
      </c>
      <c r="E113" s="1">
        <v>0</v>
      </c>
      <c r="F113" s="1">
        <v>0</v>
      </c>
      <c r="G113" s="2">
        <f t="shared" si="0"/>
        <v>43516.240319999997</v>
      </c>
      <c r="H113" s="2">
        <f t="shared" si="1"/>
        <v>0.319999999992433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53203.55</v>
      </c>
      <c r="D121" s="1">
        <f>'PR-RAS'!E125</f>
        <v>80540.3</v>
      </c>
      <c r="E121" s="1">
        <v>0</v>
      </c>
      <c r="F121" s="1">
        <v>0</v>
      </c>
      <c r="G121" s="2">
        <f t="shared" si="0"/>
        <v>25714.098000000002</v>
      </c>
      <c r="H121" s="2">
        <f t="shared" si="1"/>
        <v>0.75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53203.55</v>
      </c>
      <c r="D122" s="1">
        <f>'PR-RAS'!E126</f>
        <v>80240.3</v>
      </c>
      <c r="E122" s="1">
        <v>0</v>
      </c>
      <c r="F122" s="1">
        <v>0</v>
      </c>
      <c r="G122" s="2">
        <f t="shared" si="0"/>
        <v>25855.782150000003</v>
      </c>
      <c r="H122" s="2">
        <f t="shared" si="1"/>
        <v>0.75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53203.55</v>
      </c>
      <c r="D124" s="1">
        <f>'PR-RAS'!E128</f>
        <v>80240.3</v>
      </c>
      <c r="E124" s="1">
        <v>0</v>
      </c>
      <c r="F124" s="1">
        <v>0</v>
      </c>
      <c r="G124" s="2">
        <f t="shared" si="0"/>
        <v>26283.150450000001</v>
      </c>
      <c r="H124" s="2">
        <f t="shared" si="1"/>
        <v>0.75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300</v>
      </c>
      <c r="E125" s="1">
        <v>0</v>
      </c>
      <c r="F125" s="1">
        <v>0</v>
      </c>
      <c r="G125" s="2">
        <f t="shared" si="0"/>
        <v>74.400000000000006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300</v>
      </c>
      <c r="E126" s="1">
        <v>0</v>
      </c>
      <c r="F126" s="1">
        <v>0</v>
      </c>
      <c r="G126" s="2">
        <f t="shared" si="0"/>
        <v>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1862571.8699999999</v>
      </c>
      <c r="D130" s="1">
        <f>'PR-RAS'!E134</f>
        <v>2529681.4500000002</v>
      </c>
      <c r="E130" s="1">
        <v>0</v>
      </c>
      <c r="F130" s="1">
        <v>0</v>
      </c>
      <c r="G130" s="2">
        <f t="shared" si="0"/>
        <v>892929.58533000003</v>
      </c>
      <c r="H130" s="2">
        <f t="shared" si="1"/>
        <v>0.58000000030733645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1862571.8699999999</v>
      </c>
      <c r="D131" s="1">
        <f>'PR-RAS'!E135</f>
        <v>2529681.4500000002</v>
      </c>
      <c r="E131" s="1">
        <v>0</v>
      </c>
      <c r="F131" s="1">
        <v>0</v>
      </c>
      <c r="G131" s="2">
        <f t="shared" si="0"/>
        <v>899851.52010000008</v>
      </c>
      <c r="H131" s="2">
        <f t="shared" si="1"/>
        <v>0.58000000030733645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1854533.24</v>
      </c>
      <c r="D132" s="1">
        <f>'PR-RAS'!E136</f>
        <v>2523956.4500000002</v>
      </c>
      <c r="E132" s="1">
        <v>0</v>
      </c>
      <c r="F132" s="1">
        <v>0</v>
      </c>
      <c r="G132" s="2">
        <f t="shared" si="0"/>
        <v>904220.44434000016</v>
      </c>
      <c r="H132" s="2">
        <f t="shared" si="1"/>
        <v>0.69000000017695129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8038.63</v>
      </c>
      <c r="D133" s="1">
        <f>'PR-RAS'!E137</f>
        <v>5725</v>
      </c>
      <c r="E133" s="1">
        <v>0</v>
      </c>
      <c r="F133" s="1">
        <v>0</v>
      </c>
      <c r="G133" s="2">
        <f t="shared" si="0"/>
        <v>2572.4991600000003</v>
      </c>
      <c r="H133" s="2">
        <f t="shared" si="1"/>
        <v>0.36999999999989086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2074879.3999999997</v>
      </c>
      <c r="D148" s="1">
        <f>'PR-RAS'!E152</f>
        <v>2738865.8</v>
      </c>
      <c r="E148" s="1">
        <v>0</v>
      </c>
      <c r="F148" s="1">
        <v>0</v>
      </c>
      <c r="G148" s="2">
        <f t="shared" si="0"/>
        <v>1110233.8169999998</v>
      </c>
      <c r="H148" s="2">
        <f t="shared" si="1"/>
        <v>0.59999999986030161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1701278.5599999998</v>
      </c>
      <c r="D149" s="1">
        <f>'PR-RAS'!E153</f>
        <v>2267098.15</v>
      </c>
      <c r="E149" s="1">
        <v>0</v>
      </c>
      <c r="F149" s="1">
        <v>0</v>
      </c>
      <c r="G149" s="2">
        <f t="shared" si="0"/>
        <v>922850.2792799999</v>
      </c>
      <c r="H149" s="2">
        <f t="shared" si="1"/>
        <v>0.59000000008381903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1371178.92</v>
      </c>
      <c r="D150" s="1">
        <f>'PR-RAS'!E154</f>
        <v>1822359.88</v>
      </c>
      <c r="E150" s="1">
        <v>0</v>
      </c>
      <c r="F150" s="1">
        <v>0</v>
      </c>
      <c r="G150" s="2">
        <f t="shared" si="0"/>
        <v>747368.90331999992</v>
      </c>
      <c r="H150" s="2">
        <f t="shared" si="1"/>
        <v>0.20000000018626451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1371178.92</v>
      </c>
      <c r="D151" s="1">
        <f>'PR-RAS'!E155</f>
        <v>1822359.88</v>
      </c>
      <c r="E151" s="1">
        <v>0</v>
      </c>
      <c r="F151" s="1">
        <v>0</v>
      </c>
      <c r="G151" s="2">
        <f t="shared" si="0"/>
        <v>752384.80199999991</v>
      </c>
      <c r="H151" s="2">
        <f t="shared" si="1"/>
        <v>0.20000000018626451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105778.42</v>
      </c>
      <c r="D155" s="1">
        <f>'PR-RAS'!E159</f>
        <v>146010.10999999999</v>
      </c>
      <c r="E155" s="1">
        <v>0</v>
      </c>
      <c r="F155" s="1">
        <v>0</v>
      </c>
      <c r="G155" s="2">
        <f t="shared" si="0"/>
        <v>61260.990559999991</v>
      </c>
      <c r="H155" s="2">
        <f t="shared" si="1"/>
        <v>0.52999999998428393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224321.22</v>
      </c>
      <c r="D156" s="1">
        <f>'PR-RAS'!E160</f>
        <v>298728.15999999997</v>
      </c>
      <c r="E156" s="1">
        <v>0</v>
      </c>
      <c r="F156" s="1">
        <v>0</v>
      </c>
      <c r="G156" s="2">
        <f t="shared" si="0"/>
        <v>127375.51869999999</v>
      </c>
      <c r="H156" s="2">
        <f t="shared" si="1"/>
        <v>0.37999999997555278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224321.22</v>
      </c>
      <c r="D158" s="1">
        <f>'PR-RAS'!E162</f>
        <v>298728.15999999997</v>
      </c>
      <c r="E158" s="1">
        <v>0</v>
      </c>
      <c r="F158" s="1">
        <v>0</v>
      </c>
      <c r="G158" s="2">
        <f t="shared" si="0"/>
        <v>129019.07377999999</v>
      </c>
      <c r="H158" s="2">
        <f t="shared" si="1"/>
        <v>0.37999999997555278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361173.42999999993</v>
      </c>
      <c r="D160" s="1">
        <f>'PR-RAS'!E164</f>
        <v>456885.33999999997</v>
      </c>
      <c r="E160" s="1">
        <v>0</v>
      </c>
      <c r="F160" s="1">
        <v>0</v>
      </c>
      <c r="G160" s="2">
        <f t="shared" si="0"/>
        <v>202716.11348999999</v>
      </c>
      <c r="H160" s="2">
        <f t="shared" si="1"/>
        <v>0.76999999990221113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56340.77</v>
      </c>
      <c r="D161" s="1">
        <f>'PR-RAS'!E165</f>
        <v>47680.26</v>
      </c>
      <c r="E161" s="1">
        <v>0</v>
      </c>
      <c r="F161" s="1">
        <v>0</v>
      </c>
      <c r="G161" s="2">
        <f t="shared" si="0"/>
        <v>24272.206400000003</v>
      </c>
      <c r="H161" s="2">
        <f t="shared" si="1"/>
        <v>0.49000000000523869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22956.35</v>
      </c>
      <c r="D162" s="1">
        <f>'PR-RAS'!E166</f>
        <v>11660.75</v>
      </c>
      <c r="E162" s="1">
        <v>0</v>
      </c>
      <c r="F162" s="1">
        <v>0</v>
      </c>
      <c r="G162" s="2">
        <f t="shared" si="0"/>
        <v>7450.7338499999996</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31713.02</v>
      </c>
      <c r="D163" s="1">
        <f>'PR-RAS'!E167</f>
        <v>33428.01</v>
      </c>
      <c r="E163" s="1">
        <v>0</v>
      </c>
      <c r="F163" s="1">
        <v>0</v>
      </c>
      <c r="G163" s="2">
        <f t="shared" si="0"/>
        <v>15968.184480000002</v>
      </c>
      <c r="H163" s="2">
        <f t="shared" si="1"/>
        <v>3.0000000002473826E-2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1671.4</v>
      </c>
      <c r="D164" s="1">
        <f>'PR-RAS'!E168</f>
        <v>2591.5</v>
      </c>
      <c r="E164" s="1">
        <v>0</v>
      </c>
      <c r="F164" s="1">
        <v>0</v>
      </c>
      <c r="G164" s="2">
        <f t="shared" si="0"/>
        <v>1117.2672</v>
      </c>
      <c r="H164" s="2">
        <f t="shared" si="1"/>
        <v>0.90000000000009095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94924.43</v>
      </c>
      <c r="D166" s="1">
        <f>'PR-RAS'!E170</f>
        <v>98123.53</v>
      </c>
      <c r="E166" s="1">
        <v>0</v>
      </c>
      <c r="F166" s="1">
        <v>0</v>
      </c>
      <c r="G166" s="2">
        <f t="shared" si="0"/>
        <v>48043.295850000002</v>
      </c>
      <c r="H166" s="2">
        <f t="shared" si="1"/>
        <v>0.89999999999417923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8959.06</v>
      </c>
      <c r="D167" s="1">
        <f>'PR-RAS'!E171</f>
        <v>5181.3</v>
      </c>
      <c r="E167" s="1">
        <v>0</v>
      </c>
      <c r="F167" s="1">
        <v>0</v>
      </c>
      <c r="G167" s="2">
        <f t="shared" si="0"/>
        <v>3207.3955599999999</v>
      </c>
      <c r="H167" s="2">
        <f t="shared" si="1"/>
        <v>0.35999999999967258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44768.36</v>
      </c>
      <c r="D168" s="1">
        <f>'PR-RAS'!E172</f>
        <v>45155.1</v>
      </c>
      <c r="E168" s="1">
        <v>0</v>
      </c>
      <c r="F168" s="1">
        <v>0</v>
      </c>
      <c r="G168" s="2">
        <f t="shared" si="0"/>
        <v>22558.11952</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30974.47</v>
      </c>
      <c r="D169" s="1">
        <f>'PR-RAS'!E173</f>
        <v>37027.99</v>
      </c>
      <c r="E169" s="1">
        <v>0</v>
      </c>
      <c r="F169" s="1">
        <v>0</v>
      </c>
      <c r="G169" s="2">
        <f t="shared" si="0"/>
        <v>17645.115600000001</v>
      </c>
      <c r="H169" s="2">
        <f t="shared" si="1"/>
        <v>0.48000000000320142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4156.9799999999996</v>
      </c>
      <c r="D170" s="1">
        <f>'PR-RAS'!E174</f>
        <v>4134.9399999999996</v>
      </c>
      <c r="E170" s="1">
        <v>0</v>
      </c>
      <c r="F170" s="1">
        <v>0</v>
      </c>
      <c r="G170" s="2">
        <f t="shared" si="0"/>
        <v>2100.1393399999997</v>
      </c>
      <c r="H170" s="2">
        <f t="shared" si="1"/>
        <v>8.0000000000836735E-2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2317.4299999999998</v>
      </c>
      <c r="D171" s="1">
        <f>'PR-RAS'!E175</f>
        <v>4455.62</v>
      </c>
      <c r="E171" s="1">
        <v>0</v>
      </c>
      <c r="F171" s="1">
        <v>0</v>
      </c>
      <c r="G171" s="2">
        <f t="shared" si="0"/>
        <v>1908.8739</v>
      </c>
      <c r="H171" s="2">
        <f t="shared" si="1"/>
        <v>0.80999999999994543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3748.13</v>
      </c>
      <c r="D173" s="1">
        <f>'PR-RAS'!E177</f>
        <v>2168.58</v>
      </c>
      <c r="E173" s="1">
        <v>0</v>
      </c>
      <c r="F173" s="1">
        <v>0</v>
      </c>
      <c r="G173" s="2">
        <f t="shared" si="0"/>
        <v>1390.6698799999999</v>
      </c>
      <c r="H173" s="2">
        <f t="shared" si="1"/>
        <v>0.5500000000001819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191668.49</v>
      </c>
      <c r="D174" s="1">
        <f>'PR-RAS'!E178</f>
        <v>279857.93</v>
      </c>
      <c r="E174" s="1">
        <v>0</v>
      </c>
      <c r="F174" s="1">
        <v>0</v>
      </c>
      <c r="G174" s="2">
        <f t="shared" si="0"/>
        <v>129989.49254999998</v>
      </c>
      <c r="H174" s="2">
        <f t="shared" si="1"/>
        <v>0.55999999999767169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33587.65</v>
      </c>
      <c r="D175" s="1">
        <f>'PR-RAS'!E179</f>
        <v>27336.54</v>
      </c>
      <c r="E175" s="1">
        <v>0</v>
      </c>
      <c r="F175" s="1">
        <v>0</v>
      </c>
      <c r="G175" s="2">
        <f t="shared" si="0"/>
        <v>15357.367020000002</v>
      </c>
      <c r="H175" s="2">
        <f t="shared" si="1"/>
        <v>0.80999999999767169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10696</v>
      </c>
      <c r="D176" s="1">
        <f>'PR-RAS'!E180</f>
        <v>17184.03</v>
      </c>
      <c r="E176" s="1">
        <v>0</v>
      </c>
      <c r="F176" s="1">
        <v>0</v>
      </c>
      <c r="G176" s="2">
        <f t="shared" si="0"/>
        <v>7886.2104999999992</v>
      </c>
      <c r="H176" s="2">
        <f t="shared" si="1"/>
        <v>2.9999999998835847E-2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19192.009999999998</v>
      </c>
      <c r="D177" s="1">
        <f>'PR-RAS'!E181</f>
        <v>21784.98</v>
      </c>
      <c r="E177" s="1">
        <v>0</v>
      </c>
      <c r="F177" s="1">
        <v>0</v>
      </c>
      <c r="G177" s="2">
        <f t="shared" si="0"/>
        <v>11046.10672</v>
      </c>
      <c r="H177" s="2">
        <f t="shared" si="1"/>
        <v>2.9999999998835847E-2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5839.26</v>
      </c>
      <c r="D178" s="1">
        <f>'PR-RAS'!E182</f>
        <v>12567.2</v>
      </c>
      <c r="E178" s="1">
        <v>0</v>
      </c>
      <c r="F178" s="1">
        <v>0</v>
      </c>
      <c r="G178" s="2">
        <f t="shared" si="0"/>
        <v>5482.3378200000006</v>
      </c>
      <c r="H178" s="2">
        <f t="shared" si="1"/>
        <v>0.46000000000094587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1939.48</v>
      </c>
      <c r="D179" s="1">
        <f>'PR-RAS'!E183</f>
        <v>2655.68</v>
      </c>
      <c r="E179" s="1">
        <v>0</v>
      </c>
      <c r="F179" s="1">
        <v>0</v>
      </c>
      <c r="G179" s="2">
        <f t="shared" si="0"/>
        <v>1290.6495199999999</v>
      </c>
      <c r="H179" s="2">
        <f t="shared" si="1"/>
        <v>0.8000000000001819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2736.77</v>
      </c>
      <c r="D180" s="1">
        <f>'PR-RAS'!E184</f>
        <v>275.67</v>
      </c>
      <c r="E180" s="1">
        <v>0</v>
      </c>
      <c r="F180" s="1">
        <v>0</v>
      </c>
      <c r="G180" s="2">
        <f t="shared" si="0"/>
        <v>588.57168999999999</v>
      </c>
      <c r="H180" s="2">
        <f t="shared" si="1"/>
        <v>0.56000000000000227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106052.82</v>
      </c>
      <c r="D181" s="1">
        <f>'PR-RAS'!E185</f>
        <v>183889.76</v>
      </c>
      <c r="E181" s="1">
        <v>0</v>
      </c>
      <c r="F181" s="1">
        <v>0</v>
      </c>
      <c r="G181" s="2">
        <f t="shared" si="0"/>
        <v>85289.821200000006</v>
      </c>
      <c r="H181" s="2">
        <f t="shared" si="1"/>
        <v>0.41999999998370185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8373.2000000000007</v>
      </c>
      <c r="D182" s="1">
        <f>'PR-RAS'!E186</f>
        <v>9149.0400000000009</v>
      </c>
      <c r="E182" s="1">
        <v>0</v>
      </c>
      <c r="F182" s="1">
        <v>0</v>
      </c>
      <c r="G182" s="2">
        <f t="shared" si="0"/>
        <v>4827.5016800000003</v>
      </c>
      <c r="H182" s="2">
        <f t="shared" si="1"/>
        <v>0.24000000000160071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3251.3</v>
      </c>
      <c r="D183" s="1">
        <f>'PR-RAS'!E187</f>
        <v>5015.03</v>
      </c>
      <c r="E183" s="1">
        <v>0</v>
      </c>
      <c r="F183" s="1">
        <v>0</v>
      </c>
      <c r="G183" s="2">
        <f t="shared" si="0"/>
        <v>2417.2075199999999</v>
      </c>
      <c r="H183" s="2">
        <f t="shared" si="1"/>
        <v>0.32999999999992724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2345.3200000000002</v>
      </c>
      <c r="D184" s="1">
        <f>'PR-RAS'!E188</f>
        <v>8119.2</v>
      </c>
      <c r="E184" s="1">
        <v>0</v>
      </c>
      <c r="F184" s="1">
        <v>0</v>
      </c>
      <c r="G184" s="2">
        <f t="shared" si="0"/>
        <v>3400.8207600000001</v>
      </c>
      <c r="H184" s="2">
        <f t="shared" si="1"/>
        <v>0.51999999999998181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15894.420000000002</v>
      </c>
      <c r="D190" s="1">
        <f>'PR-RAS'!E194</f>
        <v>23104.42</v>
      </c>
      <c r="E190" s="1">
        <v>0</v>
      </c>
      <c r="F190" s="1">
        <v>0</v>
      </c>
      <c r="G190" s="2">
        <f t="shared" si="0"/>
        <v>11737.51614</v>
      </c>
      <c r="H190" s="2">
        <f t="shared" si="1"/>
        <v>0.84000000000014552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511.75</v>
      </c>
      <c r="D191" s="1">
        <f>'PR-RAS'!E195</f>
        <v>155.63999999999999</v>
      </c>
      <c r="E191" s="1">
        <v>0</v>
      </c>
      <c r="F191" s="1">
        <v>0</v>
      </c>
      <c r="G191" s="2">
        <f t="shared" si="0"/>
        <v>156.37569999999999</v>
      </c>
      <c r="H191" s="2">
        <f t="shared" si="1"/>
        <v>0.61000000000001364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2513.67</v>
      </c>
      <c r="D192" s="1">
        <f>'PR-RAS'!E196</f>
        <v>3954.55</v>
      </c>
      <c r="E192" s="1">
        <v>0</v>
      </c>
      <c r="F192" s="1">
        <v>0</v>
      </c>
      <c r="G192" s="2">
        <f t="shared" si="0"/>
        <v>1990.7490700000001</v>
      </c>
      <c r="H192" s="2">
        <f t="shared" si="1"/>
        <v>0.77999999999974534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3723.54</v>
      </c>
      <c r="D193" s="1">
        <f>'PR-RAS'!E197</f>
        <v>9774.44</v>
      </c>
      <c r="E193" s="1">
        <v>0</v>
      </c>
      <c r="F193" s="1">
        <v>0</v>
      </c>
      <c r="G193" s="2">
        <f t="shared" si="0"/>
        <v>4468.3046400000003</v>
      </c>
      <c r="H193" s="2">
        <f t="shared" si="1"/>
        <v>0.9000000000005457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2757.32</v>
      </c>
      <c r="D195" s="1">
        <f>'PR-RAS'!E199</f>
        <v>2959.44</v>
      </c>
      <c r="E195" s="1">
        <v>0</v>
      </c>
      <c r="F195" s="1">
        <v>0</v>
      </c>
      <c r="G195" s="2">
        <f t="shared" si="0"/>
        <v>1683.1828000000003</v>
      </c>
      <c r="H195" s="2">
        <f t="shared" si="1"/>
        <v>0.76000000000021828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6388.14</v>
      </c>
      <c r="D197" s="1">
        <f>'PR-RAS'!E201</f>
        <v>6260.35</v>
      </c>
      <c r="E197" s="1">
        <v>0</v>
      </c>
      <c r="F197" s="1">
        <v>0</v>
      </c>
      <c r="G197" s="2">
        <f t="shared" si="0"/>
        <v>3706.1326400000003</v>
      </c>
      <c r="H197" s="2">
        <f t="shared" si="1"/>
        <v>0.49000000000069122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12427.41</v>
      </c>
      <c r="D198" s="1">
        <f>'PR-RAS'!E202</f>
        <v>14882.310000000001</v>
      </c>
      <c r="E198" s="1">
        <v>0</v>
      </c>
      <c r="F198" s="1">
        <v>0</v>
      </c>
      <c r="G198" s="2">
        <f t="shared" si="0"/>
        <v>8311.8299100000004</v>
      </c>
      <c r="H198" s="2">
        <f t="shared" si="1"/>
        <v>0.72000000000116415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12427.41</v>
      </c>
      <c r="D212" s="1">
        <f>'PR-RAS'!E216</f>
        <v>14882.310000000001</v>
      </c>
      <c r="E212" s="1">
        <v>0</v>
      </c>
      <c r="F212" s="1">
        <v>0</v>
      </c>
      <c r="G212" s="2">
        <f t="shared" si="0"/>
        <v>8902.518329999999</v>
      </c>
      <c r="H212" s="2">
        <f t="shared" si="1"/>
        <v>0.72000000000116415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1530.91</v>
      </c>
      <c r="D213" s="1">
        <f>'PR-RAS'!E217</f>
        <v>1654.06</v>
      </c>
      <c r="E213" s="1">
        <v>0</v>
      </c>
      <c r="F213" s="1">
        <v>0</v>
      </c>
      <c r="G213" s="2">
        <f t="shared" si="0"/>
        <v>1025.87436</v>
      </c>
      <c r="H213" s="2">
        <f t="shared" si="1"/>
        <v>0.14999999999986358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18.34</v>
      </c>
      <c r="D215" s="1">
        <f>'PR-RAS'!E219</f>
        <v>66.22</v>
      </c>
      <c r="E215" s="1">
        <v>0</v>
      </c>
      <c r="F215" s="1">
        <v>0</v>
      </c>
      <c r="G215" s="2">
        <f t="shared" si="0"/>
        <v>32.266919999999999</v>
      </c>
      <c r="H215" s="2">
        <f t="shared" si="1"/>
        <v>0.55999999999999872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10878.16</v>
      </c>
      <c r="D216" s="1">
        <f>'PR-RAS'!E220</f>
        <v>13162.03</v>
      </c>
      <c r="E216" s="1">
        <v>0</v>
      </c>
      <c r="F216" s="1">
        <v>0</v>
      </c>
      <c r="G216" s="2">
        <f t="shared" si="0"/>
        <v>7998.4773000000005</v>
      </c>
      <c r="H216" s="2">
        <f t="shared" si="1"/>
        <v>0.19000000000050932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2074879.3999999997</v>
      </c>
      <c r="D295" s="1">
        <f>'PR-RAS'!E299</f>
        <v>2738865.8</v>
      </c>
      <c r="E295" s="1">
        <v>0</v>
      </c>
      <c r="F295" s="1">
        <v>0</v>
      </c>
      <c r="G295" s="2">
        <f t="shared" si="12"/>
        <v>2220467.6339999996</v>
      </c>
      <c r="H295" s="2">
        <f t="shared" si="13"/>
        <v>0.59999999986030161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5437.7600000002421</v>
      </c>
      <c r="D296" s="1">
        <f>'PR-RAS'!E300</f>
        <v>34546.010000000242</v>
      </c>
      <c r="E296" s="1">
        <v>0</v>
      </c>
      <c r="F296" s="1">
        <v>0</v>
      </c>
      <c r="G296" s="2">
        <f t="shared" si="12"/>
        <v>21986.285100000212</v>
      </c>
      <c r="H296" s="2">
        <f t="shared" si="13"/>
        <v>0.25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238360.85</v>
      </c>
      <c r="D299" s="1">
        <f>'PR-RAS'!E303</f>
        <v>299482.88</v>
      </c>
      <c r="E299" s="1">
        <v>0</v>
      </c>
      <c r="F299" s="1">
        <v>0</v>
      </c>
      <c r="G299" s="2">
        <f t="shared" si="12"/>
        <v>249523.32977999997</v>
      </c>
      <c r="H299" s="2">
        <f t="shared" si="13"/>
        <v>0.26999999998952262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2314.4</v>
      </c>
      <c r="D300" s="1">
        <f>'PR-RAS'!E304</f>
        <v>3689.11</v>
      </c>
      <c r="E300" s="1">
        <v>0</v>
      </c>
      <c r="F300" s="1">
        <v>0</v>
      </c>
      <c r="G300" s="2">
        <f t="shared" si="12"/>
        <v>2898.0933800000003</v>
      </c>
      <c r="H300" s="2">
        <f t="shared" si="13"/>
        <v>0.51000000000021828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2314.4</v>
      </c>
      <c r="D301" s="1">
        <f>'PR-RAS'!E305</f>
        <v>3689.11</v>
      </c>
      <c r="E301" s="1">
        <v>0</v>
      </c>
      <c r="F301" s="1">
        <v>0</v>
      </c>
      <c r="G301" s="2">
        <f t="shared" si="12"/>
        <v>2907.7860000000001</v>
      </c>
      <c r="H301" s="2">
        <f t="shared" si="13"/>
        <v>0.51000000000021828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13487.710000000001</v>
      </c>
      <c r="D355" s="1">
        <f>'PR-RAS'!E360</f>
        <v>10217.51</v>
      </c>
      <c r="E355" s="1">
        <v>0</v>
      </c>
      <c r="F355" s="1">
        <v>0</v>
      </c>
      <c r="G355" s="2">
        <f t="shared" si="12"/>
        <v>12008.646420000001</v>
      </c>
      <c r="H355" s="2">
        <f t="shared" si="13"/>
        <v>0.77999999999883585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13487.710000000001</v>
      </c>
      <c r="D368" s="1">
        <f>'PR-RAS'!E373</f>
        <v>10217.51</v>
      </c>
      <c r="E368" s="1">
        <v>0</v>
      </c>
      <c r="F368" s="1">
        <v>0</v>
      </c>
      <c r="G368" s="2">
        <f t="shared" si="12"/>
        <v>12449.64191</v>
      </c>
      <c r="H368" s="2">
        <f t="shared" si="13"/>
        <v>0.77999999999883585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13487.710000000001</v>
      </c>
      <c r="D374" s="1">
        <f>'PR-RAS'!E379</f>
        <v>10217.51</v>
      </c>
      <c r="E374" s="1">
        <v>0</v>
      </c>
      <c r="F374" s="1">
        <v>0</v>
      </c>
      <c r="G374" s="2">
        <f t="shared" si="12"/>
        <v>12653.178290000002</v>
      </c>
      <c r="H374" s="2">
        <f t="shared" si="13"/>
        <v>0.77999999999883585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9259.5300000000007</v>
      </c>
      <c r="D375" s="1">
        <f>'PR-RAS'!E380</f>
        <v>3977.55</v>
      </c>
      <c r="E375" s="1">
        <v>0</v>
      </c>
      <c r="F375" s="1">
        <v>0</v>
      </c>
      <c r="G375" s="2">
        <f t="shared" si="12"/>
        <v>6438.2716200000004</v>
      </c>
      <c r="H375" s="2">
        <f t="shared" si="13"/>
        <v>0.91999999999916326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1220.78</v>
      </c>
      <c r="D377" s="1">
        <f>'PR-RAS'!E382</f>
        <v>0</v>
      </c>
      <c r="E377" s="1">
        <v>0</v>
      </c>
      <c r="F377" s="1">
        <v>0</v>
      </c>
      <c r="G377" s="2">
        <f t="shared" si="12"/>
        <v>459.01328000000001</v>
      </c>
      <c r="H377" s="2">
        <f t="shared" si="13"/>
        <v>0.22000000000002728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3007.4</v>
      </c>
      <c r="D381" s="1">
        <f>'PR-RAS'!E386</f>
        <v>6239.96</v>
      </c>
      <c r="E381" s="1">
        <v>0</v>
      </c>
      <c r="F381" s="1">
        <v>0</v>
      </c>
      <c r="G381" s="2">
        <f t="shared" si="12"/>
        <v>5885.1815999999999</v>
      </c>
      <c r="H381" s="2">
        <f t="shared" si="13"/>
        <v>0.44000000000005457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13487.710000000001</v>
      </c>
      <c r="D413" s="1">
        <f>'PR-RAS'!E418</f>
        <v>10217.51</v>
      </c>
      <c r="E413" s="1">
        <v>0</v>
      </c>
      <c r="F413" s="1">
        <v>0</v>
      </c>
      <c r="G413" s="2">
        <f t="shared" si="12"/>
        <v>13976.16476</v>
      </c>
      <c r="H413" s="2">
        <f t="shared" si="13"/>
        <v>0.77999999999883585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2080317.16</v>
      </c>
      <c r="D417" s="1">
        <f>'PR-RAS'!E422</f>
        <v>2773411.81</v>
      </c>
      <c r="E417" s="1">
        <v>0</v>
      </c>
      <c r="F417" s="1">
        <v>0</v>
      </c>
      <c r="G417" s="2">
        <f t="shared" si="12"/>
        <v>3172890.5644800002</v>
      </c>
      <c r="H417" s="2">
        <f t="shared" si="13"/>
        <v>0.34999999986030161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2088367.1099999996</v>
      </c>
      <c r="D418" s="1">
        <f>'PR-RAS'!E423</f>
        <v>2749083.3099999996</v>
      </c>
      <c r="E418" s="1">
        <v>0</v>
      </c>
      <c r="F418" s="1">
        <v>0</v>
      </c>
      <c r="G418" s="2">
        <f t="shared" si="12"/>
        <v>3163584.5654099993</v>
      </c>
      <c r="H418" s="2">
        <f t="shared" si="13"/>
        <v>0.41999999922700226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24328.500000000466</v>
      </c>
      <c r="E419" s="1">
        <v>0</v>
      </c>
      <c r="F419" s="1">
        <v>0</v>
      </c>
      <c r="G419" s="2">
        <f t="shared" si="12"/>
        <v>20338.626000000389</v>
      </c>
      <c r="H419" s="2">
        <f t="shared" si="13"/>
        <v>0.49999999953433871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8049.9499999997206</v>
      </c>
      <c r="D420" s="1">
        <f>'PR-RAS'!E425</f>
        <v>0</v>
      </c>
      <c r="E420" s="1">
        <v>0</v>
      </c>
      <c r="F420" s="1">
        <v>0</v>
      </c>
      <c r="G420" s="2">
        <f t="shared" si="12"/>
        <v>3372.9290499998829</v>
      </c>
      <c r="H420" s="2">
        <f t="shared" si="13"/>
        <v>5.0000000279396772E-2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238360.85</v>
      </c>
      <c r="D422" s="1">
        <f>'PR-RAS'!E427</f>
        <v>299482.88</v>
      </c>
      <c r="E422" s="1">
        <v>0</v>
      </c>
      <c r="F422" s="1">
        <v>0</v>
      </c>
      <c r="G422" s="2">
        <f t="shared" si="12"/>
        <v>352514.50280999998</v>
      </c>
      <c r="H422" s="2">
        <f t="shared" si="13"/>
        <v>0.26999999998952262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2314.4</v>
      </c>
      <c r="D423" s="1">
        <f>'PR-RAS'!E428</f>
        <v>3689.11</v>
      </c>
      <c r="E423" s="1">
        <v>0</v>
      </c>
      <c r="F423" s="1">
        <v>0</v>
      </c>
      <c r="G423" s="2">
        <f t="shared" si="12"/>
        <v>4090.2856400000001</v>
      </c>
      <c r="H423" s="2">
        <f t="shared" si="13"/>
        <v>0.51000000000021828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2080317.16</v>
      </c>
      <c r="D637" s="1">
        <f>'PR-RAS'!E643</f>
        <v>2773411.81</v>
      </c>
      <c r="E637" s="1">
        <v>0</v>
      </c>
      <c r="F637" s="1">
        <v>0</v>
      </c>
      <c r="G637" s="2">
        <f t="shared" si="14"/>
        <v>4850861.53608</v>
      </c>
      <c r="H637" s="2">
        <f t="shared" si="15"/>
        <v>0.34999999986030161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2088367.1099999996</v>
      </c>
      <c r="D638" s="1">
        <f>'PR-RAS'!E644</f>
        <v>2749083.3099999996</v>
      </c>
      <c r="E638" s="1">
        <v>0</v>
      </c>
      <c r="F638" s="1">
        <v>0</v>
      </c>
      <c r="G638" s="2">
        <f t="shared" si="14"/>
        <v>4832621.9860099992</v>
      </c>
      <c r="H638" s="2">
        <f t="shared" si="15"/>
        <v>0.41999999922700226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24328.500000000466</v>
      </c>
      <c r="E639" s="1">
        <v>0</v>
      </c>
      <c r="F639" s="1">
        <v>0</v>
      </c>
      <c r="G639" s="2">
        <f t="shared" si="14"/>
        <v>31043.166000000594</v>
      </c>
      <c r="H639" s="2">
        <f t="shared" si="15"/>
        <v>0.49999999953433871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8049.9499999997206</v>
      </c>
      <c r="D640" s="1">
        <f>'PR-RAS'!E646</f>
        <v>0</v>
      </c>
      <c r="E640" s="1">
        <v>0</v>
      </c>
      <c r="F640" s="1">
        <v>0</v>
      </c>
      <c r="G640" s="2">
        <f t="shared" si="14"/>
        <v>5143.918049999822</v>
      </c>
      <c r="H640" s="2">
        <f t="shared" si="15"/>
        <v>5.0000000279396772E-2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238360.85</v>
      </c>
      <c r="D642" s="1">
        <f>'PR-RAS'!E648</f>
        <v>299482.88</v>
      </c>
      <c r="E642" s="1">
        <v>0</v>
      </c>
      <c r="F642" s="1">
        <v>0</v>
      </c>
      <c r="G642" s="2">
        <f t="shared" si="14"/>
        <v>536726.35701000004</v>
      </c>
      <c r="H642" s="2">
        <f t="shared" si="15"/>
        <v>0.26999999998952262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246410.79999999973</v>
      </c>
      <c r="D644" s="1">
        <f>'PR-RAS'!E650</f>
        <v>275154.37999999954</v>
      </c>
      <c r="E644" s="1">
        <v>0</v>
      </c>
      <c r="F644" s="1">
        <v>0</v>
      </c>
      <c r="G644" s="2">
        <f t="shared" si="14"/>
        <v>512290.67707999924</v>
      </c>
      <c r="H644" s="2">
        <f t="shared" si="15"/>
        <v>0.57999999981257133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102170.62</v>
      </c>
      <c r="D646" s="1">
        <f>'PR-RAS'!E653</f>
        <v>109435.82</v>
      </c>
      <c r="E646" s="1">
        <v>0</v>
      </c>
      <c r="F646" s="1">
        <v>0</v>
      </c>
      <c r="G646" s="2">
        <f t="shared" si="14"/>
        <v>207072.25770000002</v>
      </c>
      <c r="H646" s="2">
        <f t="shared" si="15"/>
        <v>0.55999999999767169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2111983.8199999998</v>
      </c>
      <c r="D647" s="1">
        <f>'PR-RAS'!E654</f>
        <v>2951881.43</v>
      </c>
      <c r="E647" s="1">
        <v>0</v>
      </c>
      <c r="F647" s="1">
        <v>0</v>
      </c>
      <c r="G647" s="2">
        <f t="shared" si="14"/>
        <v>5178172.3552799998</v>
      </c>
      <c r="H647" s="2">
        <f t="shared" si="15"/>
        <v>0.61000000033527613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2139146.85</v>
      </c>
      <c r="D648" s="1">
        <f>'PR-RAS'!E655</f>
        <v>2919981.02</v>
      </c>
      <c r="E648" s="1">
        <v>0</v>
      </c>
      <c r="F648" s="1">
        <v>0</v>
      </c>
      <c r="G648" s="2">
        <f t="shared" si="14"/>
        <v>5162483.4518300006</v>
      </c>
      <c r="H648" s="2">
        <f t="shared" si="15"/>
        <v>0.16999999992549419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75007.589999999851</v>
      </c>
      <c r="D649" s="1">
        <f>'PR-RAS'!E656</f>
        <v>141336.22999999998</v>
      </c>
      <c r="E649" s="1">
        <v>0</v>
      </c>
      <c r="F649" s="1">
        <v>0</v>
      </c>
      <c r="G649" s="2">
        <f t="shared" si="14"/>
        <v>231776.67239999989</v>
      </c>
      <c r="H649" s="2">
        <f t="shared" si="15"/>
        <v>0.64000000013038516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121</v>
      </c>
      <c r="D651" s="1">
        <f>'PR-RAS'!E658</f>
        <v>128</v>
      </c>
      <c r="E651" s="1">
        <v>0</v>
      </c>
      <c r="F651" s="1">
        <v>0</v>
      </c>
      <c r="G651" s="2">
        <f t="shared" si="14"/>
        <v>245.05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121</v>
      </c>
      <c r="D653" s="1">
        <f>'PR-RAS'!E660</f>
        <v>128</v>
      </c>
      <c r="E653" s="1">
        <v>0</v>
      </c>
      <c r="F653" s="1">
        <v>0</v>
      </c>
      <c r="G653" s="2">
        <f t="shared" si="14"/>
        <v>245.804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40784</v>
      </c>
      <c r="D676" s="1">
        <f>'PR-RAS'!E683</f>
        <v>30800</v>
      </c>
      <c r="E676" s="1">
        <v>0</v>
      </c>
      <c r="F676" s="1">
        <v>0</v>
      </c>
      <c r="G676" s="2">
        <f t="shared" si="14"/>
        <v>69109.200000000012</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122777.74</v>
      </c>
      <c r="D717" s="1">
        <f>'PR-RAS'!E724</f>
        <v>132390.06</v>
      </c>
      <c r="E717" s="1">
        <v>0</v>
      </c>
      <c r="F717" s="1">
        <v>0</v>
      </c>
      <c r="G717" s="2">
        <f t="shared" si="14"/>
        <v>277491.42775999999</v>
      </c>
      <c r="H717" s="2">
        <f t="shared" si="15"/>
        <v>0.319999999992433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980</v>
      </c>
      <c r="D719" s="1">
        <f>'PR-RAS'!E726</f>
        <v>0</v>
      </c>
      <c r="E719" s="1">
        <v>0</v>
      </c>
      <c r="F719" s="1">
        <v>0</v>
      </c>
      <c r="G719" s="2">
        <f t="shared" si="14"/>
        <v>703.64</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6799.24</v>
      </c>
      <c r="E725" s="1">
        <v>0</v>
      </c>
      <c r="F725" s="1">
        <v>0</v>
      </c>
      <c r="G725" s="2">
        <f t="shared" si="14"/>
        <v>9845.2995199999987</v>
      </c>
      <c r="H725" s="2">
        <f t="shared" si="15"/>
        <v>0.23999999999978172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2344</v>
      </c>
      <c r="D726" s="1">
        <f>'PR-RAS'!E733</f>
        <v>2464</v>
      </c>
      <c r="E726" s="1">
        <v>0</v>
      </c>
      <c r="F726" s="1">
        <v>0</v>
      </c>
      <c r="G726" s="2">
        <f t="shared" si="14"/>
        <v>5272.2</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31713.02</v>
      </c>
      <c r="D727" s="1">
        <f>'PR-RAS'!E734</f>
        <v>33428.01</v>
      </c>
      <c r="E727" s="1">
        <v>0</v>
      </c>
      <c r="F727" s="1">
        <v>0</v>
      </c>
      <c r="G727" s="2">
        <f t="shared" si="14"/>
        <v>71561.123040000006</v>
      </c>
      <c r="H727" s="2">
        <f t="shared" si="15"/>
        <v>3.0000000002473826E-2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2736.77</v>
      </c>
      <c r="D729" s="1">
        <f>'PR-RAS'!E736</f>
        <v>275.67</v>
      </c>
      <c r="E729" s="1">
        <v>0</v>
      </c>
      <c r="F729" s="1">
        <v>0</v>
      </c>
      <c r="G729" s="2">
        <f t="shared" si="14"/>
        <v>2393.7440799999999</v>
      </c>
      <c r="H729" s="2">
        <f t="shared" si="15"/>
        <v>0.56000000000000227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81126.070000000007</v>
      </c>
      <c r="D730" s="1">
        <f>'PR-RAS'!E737</f>
        <v>156138.32999999999</v>
      </c>
      <c r="E730" s="1">
        <v>0</v>
      </c>
      <c r="F730" s="1">
        <v>0</v>
      </c>
      <c r="G730" s="2">
        <f t="shared" si="14"/>
        <v>286790.59016999998</v>
      </c>
      <c r="H730" s="2">
        <f t="shared" si="15"/>
        <v>0.39999999999417923</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8958.31</v>
      </c>
      <c r="D731" s="1">
        <f>'PR-RAS'!E738</f>
        <v>4617.9799999999996</v>
      </c>
      <c r="E731" s="1">
        <v>0</v>
      </c>
      <c r="F731" s="1">
        <v>0</v>
      </c>
      <c r="G731" s="2">
        <f t="shared" si="14"/>
        <v>13281.817099999997</v>
      </c>
      <c r="H731" s="2">
        <f t="shared" si="15"/>
        <v>0.32999999999992724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15968.44</v>
      </c>
      <c r="D732" s="1">
        <f>'PR-RAS'!E739</f>
        <v>22858.45</v>
      </c>
      <c r="E732" s="1">
        <v>0</v>
      </c>
      <c r="F732" s="1">
        <v>0</v>
      </c>
      <c r="G732" s="2">
        <f t="shared" si="14"/>
        <v>45091.983540000001</v>
      </c>
      <c r="H732" s="2">
        <f t="shared" si="15"/>
        <v>0.89000000000123691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511.75</v>
      </c>
      <c r="D734" s="1">
        <f>'PR-RAS'!E741</f>
        <v>155.63999999999999</v>
      </c>
      <c r="E734" s="1">
        <v>0</v>
      </c>
      <c r="F734" s="1">
        <v>0</v>
      </c>
      <c r="G734" s="2">
        <f t="shared" si="14"/>
        <v>603.28098999999997</v>
      </c>
      <c r="H734" s="2">
        <f t="shared" si="15"/>
        <v>0.61000000000001364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921.63</v>
      </c>
      <c r="D735" s="1">
        <f>'PR-RAS'!E742</f>
        <v>2362.5100000000002</v>
      </c>
      <c r="E735" s="1">
        <v>0</v>
      </c>
      <c r="F735" s="1">
        <v>0</v>
      </c>
      <c r="G735" s="2">
        <f t="shared" si="14"/>
        <v>4144.6411000000007</v>
      </c>
      <c r="H735" s="2">
        <f t="shared" si="15"/>
        <v>0.85999999999978627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2832</v>
      </c>
      <c r="E737" s="1">
        <v>0</v>
      </c>
      <c r="F737" s="1">
        <v>0</v>
      </c>
      <c r="G737" s="2">
        <f t="shared" si="28"/>
        <v>4168.7039999999997</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399314.68</v>
      </c>
      <c r="D1582" s="6"/>
      <c r="E1582" s="6">
        <v>0</v>
      </c>
      <c r="F1582" s="6">
        <v>0</v>
      </c>
      <c r="G1582" s="7">
        <f t="shared" ref="G1582:G1686" si="70">B1582/1000*C1582</f>
        <v>399.31468000000001</v>
      </c>
      <c r="H1582" s="7">
        <f t="shared" ref="H1582:H1686" si="71">ABS(C1582-ROUND(C1582,0))</f>
        <v>0.32000000000698492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2825038.23</v>
      </c>
      <c r="D1583" s="1">
        <v>0</v>
      </c>
      <c r="E1583" s="1">
        <v>0</v>
      </c>
      <c r="F1583" s="1">
        <v>0</v>
      </c>
      <c r="G1583" s="2">
        <f t="shared" si="70"/>
        <v>5650.0764600000002</v>
      </c>
      <c r="H1583" s="2">
        <f t="shared" si="71"/>
        <v>0.22999999998137355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2810957.72</v>
      </c>
      <c r="D1585" s="1">
        <v>0</v>
      </c>
      <c r="E1585" s="1">
        <v>0</v>
      </c>
      <c r="F1585" s="1">
        <v>0</v>
      </c>
      <c r="G1585" s="2">
        <f t="shared" si="70"/>
        <v>11243.830880000001</v>
      </c>
      <c r="H1585" s="2">
        <f t="shared" si="71"/>
        <v>0.27999999979510903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2276640.9300000002</v>
      </c>
      <c r="D1586" s="1">
        <v>0</v>
      </c>
      <c r="E1586" s="1">
        <v>0</v>
      </c>
      <c r="F1586" s="1">
        <v>0</v>
      </c>
      <c r="G1586" s="2">
        <f t="shared" si="70"/>
        <v>11383.204650000001</v>
      </c>
      <c r="H1586" s="2">
        <f t="shared" si="71"/>
        <v>6.9999999832361937E-2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451602</v>
      </c>
      <c r="D1587" s="1">
        <v>0</v>
      </c>
      <c r="E1587" s="1">
        <v>0</v>
      </c>
      <c r="F1587" s="1">
        <v>0</v>
      </c>
      <c r="G1587" s="2">
        <f t="shared" si="70"/>
        <v>2709.6120000000001</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14880.43</v>
      </c>
      <c r="D1588" s="1">
        <v>0</v>
      </c>
      <c r="E1588" s="1">
        <v>0</v>
      </c>
      <c r="F1588" s="1">
        <v>0</v>
      </c>
      <c r="G1588" s="2">
        <f t="shared" si="70"/>
        <v>104.16301</v>
      </c>
      <c r="H1588" s="2">
        <f t="shared" si="71"/>
        <v>0.43000000000029104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67834.36</v>
      </c>
      <c r="D1593" s="1">
        <v>0</v>
      </c>
      <c r="E1593" s="1">
        <v>0</v>
      </c>
      <c r="F1593" s="1">
        <v>0</v>
      </c>
      <c r="G1593" s="2">
        <f t="shared" si="70"/>
        <v>814.01232000000005</v>
      </c>
      <c r="H1593" s="2">
        <f t="shared" si="71"/>
        <v>0.36000000000058208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12205.51</v>
      </c>
      <c r="D1594" s="1">
        <v>0</v>
      </c>
      <c r="E1594" s="1">
        <v>0</v>
      </c>
      <c r="F1594" s="1">
        <v>0</v>
      </c>
      <c r="G1594" s="2">
        <f t="shared" si="70"/>
        <v>158.67162999999999</v>
      </c>
      <c r="H1594" s="2">
        <f t="shared" si="71"/>
        <v>0.48999999999978172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1875</v>
      </c>
      <c r="D1601" s="1">
        <v>0</v>
      </c>
      <c r="E1601" s="1">
        <v>0</v>
      </c>
      <c r="F1601" s="1">
        <v>0</v>
      </c>
      <c r="G1601" s="2">
        <f>B1601/1000*C1601</f>
        <v>37.5</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2830020.5799999996</v>
      </c>
      <c r="D1602" s="1">
        <v>0</v>
      </c>
      <c r="E1602" s="1">
        <v>0</v>
      </c>
      <c r="F1602" s="1">
        <v>0</v>
      </c>
      <c r="G1602" s="2">
        <f t="shared" si="70"/>
        <v>59430.432179999996</v>
      </c>
      <c r="H1602" s="2">
        <f t="shared" si="71"/>
        <v>0.42000000039115548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2813319.07</v>
      </c>
      <c r="D1604" s="1">
        <v>0</v>
      </c>
      <c r="E1604" s="1">
        <v>0</v>
      </c>
      <c r="F1604" s="1">
        <v>0</v>
      </c>
      <c r="G1604" s="2">
        <f t="shared" si="70"/>
        <v>64706.338609999992</v>
      </c>
      <c r="H1604" s="2">
        <f t="shared" si="71"/>
        <v>6.9999999832361937E-2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2250129.06</v>
      </c>
      <c r="D1605" s="1">
        <v>0</v>
      </c>
      <c r="E1605" s="1">
        <v>0</v>
      </c>
      <c r="F1605" s="1">
        <v>0</v>
      </c>
      <c r="G1605" s="2">
        <f t="shared" si="70"/>
        <v>54003.097440000005</v>
      </c>
      <c r="H1605" s="2">
        <f t="shared" si="71"/>
        <v>6.0000000055879354E-2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475281.42</v>
      </c>
      <c r="D1606" s="1">
        <v>0</v>
      </c>
      <c r="E1606" s="1">
        <v>0</v>
      </c>
      <c r="F1606" s="1">
        <v>0</v>
      </c>
      <c r="G1606" s="2">
        <f t="shared" si="70"/>
        <v>11882.0355</v>
      </c>
      <c r="H1606" s="2">
        <f t="shared" si="71"/>
        <v>0.41999999998370185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16157.46</v>
      </c>
      <c r="D1607" s="1">
        <v>0</v>
      </c>
      <c r="E1607" s="1">
        <v>0</v>
      </c>
      <c r="F1607" s="1">
        <v>0</v>
      </c>
      <c r="G1607" s="2">
        <f t="shared" si="70"/>
        <v>420.09395999999998</v>
      </c>
      <c r="H1607" s="2">
        <f t="shared" si="71"/>
        <v>0.45999999999912689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71751.13</v>
      </c>
      <c r="D1612" s="1">
        <v>0</v>
      </c>
      <c r="E1612" s="1">
        <v>0</v>
      </c>
      <c r="F1612" s="1">
        <v>0</v>
      </c>
      <c r="G1612" s="2">
        <f t="shared" si="70"/>
        <v>2224.28503</v>
      </c>
      <c r="H1612" s="2">
        <f t="shared" si="71"/>
        <v>0.13000000000465661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16701.509999999998</v>
      </c>
      <c r="D1613" s="1">
        <v>0</v>
      </c>
      <c r="E1613" s="1">
        <v>0</v>
      </c>
      <c r="F1613" s="1">
        <v>0</v>
      </c>
      <c r="G1613" s="2">
        <f t="shared" si="70"/>
        <v>534.44831999999997</v>
      </c>
      <c r="H1613" s="2">
        <f t="shared" si="71"/>
        <v>0.49000000000160071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394332.33000000054</v>
      </c>
      <c r="D1621" s="1">
        <v>0</v>
      </c>
      <c r="E1621" s="1">
        <v>0</v>
      </c>
      <c r="F1621" s="1">
        <v>0</v>
      </c>
      <c r="G1621" s="2">
        <f t="shared" si="70"/>
        <v>15773.293200000022</v>
      </c>
      <c r="H1621" s="2">
        <f t="shared" si="71"/>
        <v>0.33000000054016709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579.76</v>
      </c>
      <c r="D1622" s="1">
        <v>0</v>
      </c>
      <c r="E1622" s="1">
        <v>0</v>
      </c>
      <c r="F1622" s="1">
        <v>0</v>
      </c>
      <c r="G1622" s="2">
        <f t="shared" si="70"/>
        <v>23.770160000000001</v>
      </c>
      <c r="H1622" s="2">
        <f t="shared" si="71"/>
        <v>0.24000000000000909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579.76</v>
      </c>
      <c r="D1623" s="1">
        <v>0</v>
      </c>
      <c r="E1623" s="1">
        <v>0</v>
      </c>
      <c r="F1623" s="1">
        <v>0</v>
      </c>
      <c r="G1623" s="2">
        <f t="shared" si="70"/>
        <v>24.349920000000001</v>
      </c>
      <c r="H1623" s="2">
        <f t="shared" si="71"/>
        <v>0.24000000000000909</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579.76</v>
      </c>
      <c r="D1624" s="1">
        <v>0</v>
      </c>
      <c r="E1624" s="1">
        <v>0</v>
      </c>
      <c r="F1624" s="1">
        <v>0</v>
      </c>
      <c r="G1624" s="2">
        <f t="shared" si="70"/>
        <v>24.929679999999998</v>
      </c>
      <c r="H1624" s="2">
        <f t="shared" si="71"/>
        <v>0.24000000000000909</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393752.57</v>
      </c>
      <c r="D1681" s="1">
        <v>0</v>
      </c>
      <c r="E1681" s="1">
        <v>0</v>
      </c>
      <c r="F1681" s="1">
        <v>0</v>
      </c>
      <c r="G1681" s="2">
        <f t="shared" si="70"/>
        <v>39375.257000000005</v>
      </c>
      <c r="H1681" s="2">
        <f t="shared" si="71"/>
        <v>0.42999999999301508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391530.46</v>
      </c>
      <c r="D1683" s="1">
        <v>0</v>
      </c>
      <c r="E1683" s="1">
        <v>0</v>
      </c>
      <c r="F1683" s="1">
        <v>0</v>
      </c>
      <c r="G1683" s="2">
        <f t="shared" si="70"/>
        <v>39936.106919999998</v>
      </c>
      <c r="H1683" s="2">
        <f t="shared" si="71"/>
        <v>0.46000000002095476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347.11</v>
      </c>
      <c r="D1684" s="1">
        <v>0</v>
      </c>
      <c r="E1684" s="1">
        <v>0</v>
      </c>
      <c r="F1684" s="1">
        <v>0</v>
      </c>
      <c r="G1684" s="2">
        <f t="shared" si="70"/>
        <v>35.752330000000001</v>
      </c>
      <c r="H1684" s="2">
        <f t="shared" si="71"/>
        <v>0.11000000000001364</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1875</v>
      </c>
      <c r="D1686" s="13">
        <v>0</v>
      </c>
      <c r="E1686" s="13">
        <v>0</v>
      </c>
      <c r="F1686" s="13">
        <v>0</v>
      </c>
      <c r="G1686" s="14">
        <f t="shared" si="70"/>
        <v>196.875</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Normal="100"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24875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2080317.16</v>
      </c>
      <c r="I16" s="298">
        <f>'PR-RAS'!E6</f>
        <v>2773411.81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2074879.3999999997</v>
      </c>
      <c r="I17" s="298">
        <f>'PR-RAS'!E152</f>
        <v>2738865.8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246410.79999999973</v>
      </c>
      <c r="I19" s="298">
        <f>'PR-RAS'!E650</f>
        <v>275154.37999999954</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399314.68</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394332.33000000054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579.76</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393752.57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19" zoomScaleNormal="100" workbookViewId="0">
      <selection activeCell="E642" sqref="E64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2080317.16</v>
      </c>
      <c r="E6" s="59">
        <f>E7+E43+E49+E82+E106+E125+E134+E140</f>
        <v>2773411.81</v>
      </c>
      <c r="F6" s="44">
        <f t="shared" ref="F6:F132" si="0">IF(D6&lt;&gt;0,IF(E6/D6&gt;=100,"&gt;&gt;100",E6/D6*100),"-")</f>
        <v>133.31677800513842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40784</v>
      </c>
      <c r="E49" s="59">
        <f>E50+E53+E58+E61+E64+E68+E71+E74+E77</f>
        <v>30800</v>
      </c>
      <c r="F49" s="44">
        <f t="shared" si="0"/>
        <v>75.519811690859157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40784</v>
      </c>
      <c r="E68" s="59">
        <f t="shared" si="11"/>
        <v>30800</v>
      </c>
      <c r="F68" s="44">
        <f t="shared" si="0"/>
        <v>75.519811690859157</v>
      </c>
    </row>
    <row r="69" spans="1:6" ht="12.75" customHeight="1" x14ac:dyDescent="0.2">
      <c r="A69" s="62" t="s">
        <v>189</v>
      </c>
      <c r="B69" s="63" t="s">
        <v>190</v>
      </c>
      <c r="C69" s="267" t="s">
        <v>189</v>
      </c>
      <c r="D69" s="193">
        <v>40784</v>
      </c>
      <c r="E69" s="193">
        <v>30800</v>
      </c>
      <c r="F69" s="44">
        <f t="shared" si="0"/>
        <v>75.519811690859157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123757.74</v>
      </c>
      <c r="E106" s="59">
        <f>E107+E112+E120+E124</f>
        <v>132390.06</v>
      </c>
      <c r="F106" s="44">
        <f t="shared" si="0"/>
        <v>106.97517585566769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123757.74</v>
      </c>
      <c r="E112" s="59">
        <f t="shared" si="20"/>
        <v>132390.06</v>
      </c>
      <c r="F112" s="44">
        <f t="shared" si="0"/>
        <v>106.97517585566769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123757.74</v>
      </c>
      <c r="E117" s="193">
        <v>132390.06</v>
      </c>
      <c r="F117" s="44">
        <f t="shared" si="0"/>
        <v>106.97517585566769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53203.55</v>
      </c>
      <c r="E125" s="59">
        <f t="shared" si="22"/>
        <v>80540.3</v>
      </c>
      <c r="F125" s="44">
        <f t="shared" si="0"/>
        <v>151.38143977234603</v>
      </c>
    </row>
    <row r="126" spans="1:6" ht="12.75" customHeight="1" x14ac:dyDescent="0.2">
      <c r="A126" s="62">
        <v>661</v>
      </c>
      <c r="B126" s="64" t="s">
        <v>303</v>
      </c>
      <c r="C126" s="267" t="s">
        <v>304</v>
      </c>
      <c r="D126" s="59">
        <f t="shared" ref="D126:E126" si="23">SUM(D127:D128)</f>
        <v>53203.55</v>
      </c>
      <c r="E126" s="59">
        <f t="shared" si="23"/>
        <v>80240.3</v>
      </c>
      <c r="F126" s="44">
        <f t="shared" si="0"/>
        <v>150.81756762471676</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53203.55</v>
      </c>
      <c r="E128" s="193">
        <v>80240.3</v>
      </c>
      <c r="F128" s="44">
        <f t="shared" si="0"/>
        <v>150.81756762471676</v>
      </c>
    </row>
    <row r="129" spans="1:6" ht="36" x14ac:dyDescent="0.2">
      <c r="A129" s="62">
        <v>663</v>
      </c>
      <c r="B129" s="181" t="s">
        <v>309</v>
      </c>
      <c r="C129" s="267" t="s">
        <v>310</v>
      </c>
      <c r="D129" s="59">
        <f t="shared" ref="D129:E129" si="24">SUM(D130:D133)</f>
        <v>0</v>
      </c>
      <c r="E129" s="59">
        <f t="shared" si="24"/>
        <v>300</v>
      </c>
      <c r="F129" s="44" t="str">
        <f t="shared" si="0"/>
        <v>-</v>
      </c>
    </row>
    <row r="130" spans="1:6" ht="12.75" customHeight="1" x14ac:dyDescent="0.2">
      <c r="A130" s="62">
        <v>6631</v>
      </c>
      <c r="B130" s="64" t="s">
        <v>311</v>
      </c>
      <c r="C130" s="267" t="s">
        <v>312</v>
      </c>
      <c r="D130" s="193">
        <v>0</v>
      </c>
      <c r="E130" s="193">
        <v>300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1862571.8699999999</v>
      </c>
      <c r="E134" s="59">
        <f t="shared" si="25"/>
        <v>2529681.4500000002</v>
      </c>
      <c r="F134" s="44">
        <f t="shared" ref="F134:F229" si="26">IF(D134&lt;&gt;0,IF(E134/D134&gt;=100,"&gt;&gt;100",E134/D134*100),"-")</f>
        <v>135.81658193946632</v>
      </c>
    </row>
    <row r="135" spans="1:6" ht="24" x14ac:dyDescent="0.2">
      <c r="A135" s="62">
        <v>671</v>
      </c>
      <c r="B135" s="181" t="s">
        <v>321</v>
      </c>
      <c r="C135" s="267" t="s">
        <v>322</v>
      </c>
      <c r="D135" s="59">
        <f t="shared" ref="D135:E135" si="27">SUM(D136:D138)</f>
        <v>1862571.8699999999</v>
      </c>
      <c r="E135" s="59">
        <f t="shared" si="27"/>
        <v>2529681.4500000002</v>
      </c>
      <c r="F135" s="44">
        <f t="shared" si="26"/>
        <v>135.81658193946632</v>
      </c>
    </row>
    <row r="136" spans="1:6" ht="12.75" customHeight="1" x14ac:dyDescent="0.2">
      <c r="A136" s="62">
        <v>6711</v>
      </c>
      <c r="B136" s="64" t="s">
        <v>323</v>
      </c>
      <c r="C136" s="267" t="s">
        <v>324</v>
      </c>
      <c r="D136" s="193">
        <v>1854533.24</v>
      </c>
      <c r="E136" s="193">
        <v>2523956.4500000002</v>
      </c>
      <c r="F136" s="44">
        <f t="shared" si="26"/>
        <v>136.09658730085636</v>
      </c>
    </row>
    <row r="137" spans="1:6" ht="24" x14ac:dyDescent="0.2">
      <c r="A137" s="62">
        <v>6712</v>
      </c>
      <c r="B137" s="181" t="s">
        <v>325</v>
      </c>
      <c r="C137" s="267" t="s">
        <v>326</v>
      </c>
      <c r="D137" s="193">
        <v>8038.63</v>
      </c>
      <c r="E137" s="193">
        <v>5725</v>
      </c>
      <c r="F137" s="44">
        <f t="shared" si="26"/>
        <v>71.218603169943137</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2074879.3999999997</v>
      </c>
      <c r="E152" s="59">
        <f>E153+E164+E202+E221+E230+E262+E273</f>
        <v>2738865.8</v>
      </c>
      <c r="F152" s="44">
        <f t="shared" si="26"/>
        <v>132.00120450374129</v>
      </c>
    </row>
    <row r="153" spans="1:6" ht="12.75" customHeight="1" x14ac:dyDescent="0.2">
      <c r="A153" s="62">
        <v>31</v>
      </c>
      <c r="B153" s="63" t="s">
        <v>356</v>
      </c>
      <c r="C153" s="267" t="s">
        <v>357</v>
      </c>
      <c r="D153" s="59">
        <f t="shared" ref="D153:E153" si="30">D154+D159+D160</f>
        <v>1701278.5599999998</v>
      </c>
      <c r="E153" s="59">
        <f t="shared" si="30"/>
        <v>2267098.15</v>
      </c>
      <c r="F153" s="44">
        <f t="shared" si="26"/>
        <v>133.25849177808954</v>
      </c>
    </row>
    <row r="154" spans="1:6" ht="12.75" customHeight="1" x14ac:dyDescent="0.2">
      <c r="A154" s="62">
        <v>311</v>
      </c>
      <c r="B154" s="63" t="s">
        <v>358</v>
      </c>
      <c r="C154" s="267" t="s">
        <v>359</v>
      </c>
      <c r="D154" s="59">
        <f t="shared" ref="D154:E154" si="31">SUM(D155:D158)</f>
        <v>1371178.92</v>
      </c>
      <c r="E154" s="59">
        <f t="shared" si="31"/>
        <v>1822359.88</v>
      </c>
      <c r="F154" s="44">
        <f t="shared" si="26"/>
        <v>132.90460153806916</v>
      </c>
    </row>
    <row r="155" spans="1:6" ht="12.75" customHeight="1" x14ac:dyDescent="0.2">
      <c r="A155" s="62">
        <v>3111</v>
      </c>
      <c r="B155" s="63" t="s">
        <v>360</v>
      </c>
      <c r="C155" s="267" t="s">
        <v>361</v>
      </c>
      <c r="D155" s="193">
        <v>1371178.92</v>
      </c>
      <c r="E155" s="193">
        <v>1822359.88</v>
      </c>
      <c r="F155" s="44">
        <f t="shared" si="26"/>
        <v>132.90460153806916</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105778.42</v>
      </c>
      <c r="E159" s="193">
        <v>146010.10999999999</v>
      </c>
      <c r="F159" s="44">
        <f t="shared" si="26"/>
        <v>138.03392979399766</v>
      </c>
    </row>
    <row r="160" spans="1:6" ht="12.75" customHeight="1" x14ac:dyDescent="0.2">
      <c r="A160" s="62">
        <v>313</v>
      </c>
      <c r="B160" s="64" t="s">
        <v>370</v>
      </c>
      <c r="C160" s="267" t="s">
        <v>371</v>
      </c>
      <c r="D160" s="59">
        <f t="shared" ref="D160:E160" si="32">SUM(D161:D163)</f>
        <v>224321.22</v>
      </c>
      <c r="E160" s="59">
        <f t="shared" si="32"/>
        <v>298728.15999999997</v>
      </c>
      <c r="F160" s="44">
        <f t="shared" si="26"/>
        <v>133.16981781750295</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224321.22</v>
      </c>
      <c r="E162" s="193">
        <v>298728.15999999997</v>
      </c>
      <c r="F162" s="44">
        <f t="shared" si="26"/>
        <v>133.16981781750295</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361173.42999999993</v>
      </c>
      <c r="E164" s="59">
        <f>E165+E170+E178+E188+E189+E194</f>
        <v>456885.33999999997</v>
      </c>
      <c r="F164" s="44">
        <f t="shared" si="26"/>
        <v>126.50026332224937</v>
      </c>
    </row>
    <row r="165" spans="1:6" ht="12.75" customHeight="1" x14ac:dyDescent="0.2">
      <c r="A165" s="62">
        <v>321</v>
      </c>
      <c r="B165" s="63" t="s">
        <v>380</v>
      </c>
      <c r="C165" s="267" t="s">
        <v>381</v>
      </c>
      <c r="D165" s="59">
        <f t="shared" ref="D165:E165" si="33">SUM(D166:D169)</f>
        <v>56340.77</v>
      </c>
      <c r="E165" s="59">
        <f t="shared" si="33"/>
        <v>47680.26</v>
      </c>
      <c r="F165" s="44">
        <f t="shared" si="26"/>
        <v>84.628342850124355</v>
      </c>
    </row>
    <row r="166" spans="1:6" ht="12.75" customHeight="1" x14ac:dyDescent="0.2">
      <c r="A166" s="62">
        <v>3211</v>
      </c>
      <c r="B166" s="63" t="s">
        <v>382</v>
      </c>
      <c r="C166" s="267" t="s">
        <v>383</v>
      </c>
      <c r="D166" s="193">
        <v>22956.35</v>
      </c>
      <c r="E166" s="193">
        <v>11660.75</v>
      </c>
      <c r="F166" s="44">
        <f t="shared" si="26"/>
        <v>50.795313714941628</v>
      </c>
    </row>
    <row r="167" spans="1:6" ht="12.75" customHeight="1" x14ac:dyDescent="0.2">
      <c r="A167" s="62">
        <v>3212</v>
      </c>
      <c r="B167" s="63" t="s">
        <v>384</v>
      </c>
      <c r="C167" s="267" t="s">
        <v>385</v>
      </c>
      <c r="D167" s="193">
        <v>31713.02</v>
      </c>
      <c r="E167" s="193">
        <v>33428.01</v>
      </c>
      <c r="F167" s="44">
        <f t="shared" si="26"/>
        <v>105.40784195261126</v>
      </c>
    </row>
    <row r="168" spans="1:6" ht="12.75" customHeight="1" x14ac:dyDescent="0.2">
      <c r="A168" s="62">
        <v>3213</v>
      </c>
      <c r="B168" s="63" t="s">
        <v>386</v>
      </c>
      <c r="C168" s="267" t="s">
        <v>387</v>
      </c>
      <c r="D168" s="193">
        <v>1671.4</v>
      </c>
      <c r="E168" s="193">
        <v>2591.5</v>
      </c>
      <c r="F168" s="44">
        <f t="shared" si="26"/>
        <v>155.04965896852937</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94924.43</v>
      </c>
      <c r="E170" s="59">
        <f t="shared" si="34"/>
        <v>98123.53</v>
      </c>
      <c r="F170" s="44">
        <f t="shared" si="26"/>
        <v>103.37015455346955</v>
      </c>
    </row>
    <row r="171" spans="1:6" ht="12.75" customHeight="1" x14ac:dyDescent="0.2">
      <c r="A171" s="62">
        <v>3221</v>
      </c>
      <c r="B171" s="63" t="s">
        <v>392</v>
      </c>
      <c r="C171" s="267" t="s">
        <v>393</v>
      </c>
      <c r="D171" s="193">
        <v>8959.06</v>
      </c>
      <c r="E171" s="193">
        <v>5181.3</v>
      </c>
      <c r="F171" s="44">
        <f t="shared" si="26"/>
        <v>57.833076237908898</v>
      </c>
    </row>
    <row r="172" spans="1:6" ht="12.75" customHeight="1" x14ac:dyDescent="0.2">
      <c r="A172" s="62">
        <v>3222</v>
      </c>
      <c r="B172" s="63" t="s">
        <v>394</v>
      </c>
      <c r="C172" s="267" t="s">
        <v>395</v>
      </c>
      <c r="D172" s="193">
        <v>44768.36</v>
      </c>
      <c r="E172" s="193">
        <v>45155.1</v>
      </c>
      <c r="F172" s="44">
        <f t="shared" si="26"/>
        <v>100.86386903607816</v>
      </c>
    </row>
    <row r="173" spans="1:6" ht="12.75" customHeight="1" x14ac:dyDescent="0.2">
      <c r="A173" s="62">
        <v>3223</v>
      </c>
      <c r="B173" s="64" t="s">
        <v>396</v>
      </c>
      <c r="C173" s="267" t="s">
        <v>397</v>
      </c>
      <c r="D173" s="193">
        <v>30974.47</v>
      </c>
      <c r="E173" s="193">
        <v>37027.99</v>
      </c>
      <c r="F173" s="44">
        <f t="shared" si="26"/>
        <v>119.54357895389332</v>
      </c>
    </row>
    <row r="174" spans="1:6" ht="12.75" customHeight="1" x14ac:dyDescent="0.2">
      <c r="A174" s="62">
        <v>3224</v>
      </c>
      <c r="B174" s="64" t="s">
        <v>398</v>
      </c>
      <c r="C174" s="267" t="s">
        <v>399</v>
      </c>
      <c r="D174" s="193">
        <v>4156.9799999999996</v>
      </c>
      <c r="E174" s="193">
        <v>4134.9399999999996</v>
      </c>
      <c r="F174" s="44">
        <f t="shared" si="26"/>
        <v>99.469807408262739</v>
      </c>
    </row>
    <row r="175" spans="1:6" ht="12.75" customHeight="1" x14ac:dyDescent="0.2">
      <c r="A175" s="62">
        <v>3225</v>
      </c>
      <c r="B175" s="64" t="s">
        <v>400</v>
      </c>
      <c r="C175" s="267" t="s">
        <v>401</v>
      </c>
      <c r="D175" s="193">
        <v>2317.4299999999998</v>
      </c>
      <c r="E175" s="193">
        <v>4455.62</v>
      </c>
      <c r="F175" s="44">
        <f t="shared" si="26"/>
        <v>192.26557004958082</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3748.13</v>
      </c>
      <c r="E177" s="193">
        <v>2168.58</v>
      </c>
      <c r="F177" s="44">
        <f t="shared" si="26"/>
        <v>57.85765168230558</v>
      </c>
    </row>
    <row r="178" spans="1:6" ht="12.75" customHeight="1" x14ac:dyDescent="0.2">
      <c r="A178" s="62">
        <v>323</v>
      </c>
      <c r="B178" s="64" t="s">
        <v>406</v>
      </c>
      <c r="C178" s="267" t="s">
        <v>407</v>
      </c>
      <c r="D178" s="59">
        <f t="shared" ref="D178:E178" si="35">SUM(D179:D187)</f>
        <v>191668.49</v>
      </c>
      <c r="E178" s="59">
        <f t="shared" si="35"/>
        <v>279857.93</v>
      </c>
      <c r="F178" s="44">
        <f t="shared" si="26"/>
        <v>146.01144403026288</v>
      </c>
    </row>
    <row r="179" spans="1:6" ht="12.75" customHeight="1" x14ac:dyDescent="0.2">
      <c r="A179" s="62">
        <v>3231</v>
      </c>
      <c r="B179" s="64" t="s">
        <v>408</v>
      </c>
      <c r="C179" s="267" t="s">
        <v>409</v>
      </c>
      <c r="D179" s="193">
        <v>33587.65</v>
      </c>
      <c r="E179" s="193">
        <v>27336.54</v>
      </c>
      <c r="F179" s="44">
        <f t="shared" si="26"/>
        <v>81.388665179016698</v>
      </c>
    </row>
    <row r="180" spans="1:6" ht="12.75" customHeight="1" x14ac:dyDescent="0.2">
      <c r="A180" s="62">
        <v>3232</v>
      </c>
      <c r="B180" s="64" t="s">
        <v>410</v>
      </c>
      <c r="C180" s="267" t="s">
        <v>411</v>
      </c>
      <c r="D180" s="193">
        <v>10696</v>
      </c>
      <c r="E180" s="193">
        <v>17184.03</v>
      </c>
      <c r="F180" s="44">
        <f t="shared" si="26"/>
        <v>160.65847045624531</v>
      </c>
    </row>
    <row r="181" spans="1:6" ht="12.75" customHeight="1" x14ac:dyDescent="0.2">
      <c r="A181" s="62">
        <v>3233</v>
      </c>
      <c r="B181" s="64" t="s">
        <v>412</v>
      </c>
      <c r="C181" s="267" t="s">
        <v>413</v>
      </c>
      <c r="D181" s="193">
        <v>19192.009999999998</v>
      </c>
      <c r="E181" s="193">
        <v>21784.98</v>
      </c>
      <c r="F181" s="44">
        <f t="shared" si="26"/>
        <v>113.51067449422965</v>
      </c>
    </row>
    <row r="182" spans="1:6" ht="12.75" customHeight="1" x14ac:dyDescent="0.2">
      <c r="A182" s="62">
        <v>3234</v>
      </c>
      <c r="B182" s="64" t="s">
        <v>414</v>
      </c>
      <c r="C182" s="267" t="s">
        <v>415</v>
      </c>
      <c r="D182" s="193">
        <v>5839.26</v>
      </c>
      <c r="E182" s="193">
        <v>12567.2</v>
      </c>
      <c r="F182" s="44">
        <f t="shared" si="26"/>
        <v>215.21905172915746</v>
      </c>
    </row>
    <row r="183" spans="1:6" ht="12.75" customHeight="1" x14ac:dyDescent="0.2">
      <c r="A183" s="62">
        <v>3235</v>
      </c>
      <c r="B183" s="63" t="s">
        <v>416</v>
      </c>
      <c r="C183" s="267" t="s">
        <v>417</v>
      </c>
      <c r="D183" s="193">
        <v>1939.48</v>
      </c>
      <c r="E183" s="193">
        <v>2655.68</v>
      </c>
      <c r="F183" s="44">
        <f t="shared" si="26"/>
        <v>136.92742384556684</v>
      </c>
    </row>
    <row r="184" spans="1:6" ht="12.75" customHeight="1" x14ac:dyDescent="0.2">
      <c r="A184" s="62">
        <v>3236</v>
      </c>
      <c r="B184" s="63" t="s">
        <v>418</v>
      </c>
      <c r="C184" s="267" t="s">
        <v>419</v>
      </c>
      <c r="D184" s="193">
        <v>2736.77</v>
      </c>
      <c r="E184" s="193">
        <v>275.67</v>
      </c>
      <c r="F184" s="44">
        <f t="shared" si="26"/>
        <v>10.072823072454025</v>
      </c>
    </row>
    <row r="185" spans="1:6" ht="12.75" customHeight="1" x14ac:dyDescent="0.2">
      <c r="A185" s="62">
        <v>3237</v>
      </c>
      <c r="B185" s="63" t="s">
        <v>420</v>
      </c>
      <c r="C185" s="267" t="s">
        <v>421</v>
      </c>
      <c r="D185" s="193">
        <v>106052.82</v>
      </c>
      <c r="E185" s="193">
        <v>183889.76</v>
      </c>
      <c r="F185" s="44">
        <f t="shared" si="26"/>
        <v>173.39450285244655</v>
      </c>
    </row>
    <row r="186" spans="1:6" ht="12.75" customHeight="1" x14ac:dyDescent="0.2">
      <c r="A186" s="62">
        <v>3238</v>
      </c>
      <c r="B186" s="63" t="s">
        <v>422</v>
      </c>
      <c r="C186" s="267" t="s">
        <v>423</v>
      </c>
      <c r="D186" s="193">
        <v>8373.2000000000007</v>
      </c>
      <c r="E186" s="193">
        <v>9149.0400000000009</v>
      </c>
      <c r="F186" s="44">
        <f t="shared" si="26"/>
        <v>109.26575263937323</v>
      </c>
    </row>
    <row r="187" spans="1:6" ht="12.75" customHeight="1" x14ac:dyDescent="0.2">
      <c r="A187" s="62">
        <v>3239</v>
      </c>
      <c r="B187" s="63" t="s">
        <v>424</v>
      </c>
      <c r="C187" s="267" t="s">
        <v>425</v>
      </c>
      <c r="D187" s="193">
        <v>3251.3</v>
      </c>
      <c r="E187" s="193">
        <v>5015.03</v>
      </c>
      <c r="F187" s="44">
        <f t="shared" si="26"/>
        <v>154.2469166179682</v>
      </c>
    </row>
    <row r="188" spans="1:6" ht="12.75" customHeight="1" x14ac:dyDescent="0.2">
      <c r="A188" s="62">
        <v>324</v>
      </c>
      <c r="B188" s="63" t="s">
        <v>426</v>
      </c>
      <c r="C188" s="267" t="s">
        <v>427</v>
      </c>
      <c r="D188" s="193">
        <v>2345.3200000000002</v>
      </c>
      <c r="E188" s="193">
        <v>8119.2</v>
      </c>
      <c r="F188" s="44">
        <f t="shared" si="26"/>
        <v>346.18730066685993</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15894.420000000002</v>
      </c>
      <c r="E194" s="59">
        <f t="shared" si="36"/>
        <v>23104.42</v>
      </c>
      <c r="F194" s="44">
        <f t="shared" si="26"/>
        <v>145.36183138485075</v>
      </c>
    </row>
    <row r="195" spans="1:6" ht="12.75" customHeight="1" x14ac:dyDescent="0.2">
      <c r="A195" s="62">
        <v>3291</v>
      </c>
      <c r="B195" s="182" t="s">
        <v>440</v>
      </c>
      <c r="C195" s="267" t="s">
        <v>441</v>
      </c>
      <c r="D195" s="193">
        <v>511.75</v>
      </c>
      <c r="E195" s="193">
        <v>155.63999999999999</v>
      </c>
      <c r="F195" s="44">
        <f t="shared" si="26"/>
        <v>30.413287738153393</v>
      </c>
    </row>
    <row r="196" spans="1:6" ht="12.75" customHeight="1" x14ac:dyDescent="0.2">
      <c r="A196" s="62">
        <v>3292</v>
      </c>
      <c r="B196" s="63" t="s">
        <v>442</v>
      </c>
      <c r="C196" s="267" t="s">
        <v>443</v>
      </c>
      <c r="D196" s="193">
        <v>2513.67</v>
      </c>
      <c r="E196" s="193">
        <v>3954.55</v>
      </c>
      <c r="F196" s="44">
        <f t="shared" si="26"/>
        <v>157.32176459121524</v>
      </c>
    </row>
    <row r="197" spans="1:6" ht="12.75" customHeight="1" x14ac:dyDescent="0.2">
      <c r="A197" s="62">
        <v>3293</v>
      </c>
      <c r="B197" s="63" t="s">
        <v>444</v>
      </c>
      <c r="C197" s="267" t="s">
        <v>445</v>
      </c>
      <c r="D197" s="193">
        <v>3723.54</v>
      </c>
      <c r="E197" s="193">
        <v>9774.44</v>
      </c>
      <c r="F197" s="44">
        <f t="shared" si="26"/>
        <v>262.50396128415434</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2757.32</v>
      </c>
      <c r="E199" s="193">
        <v>2959.44</v>
      </c>
      <c r="F199" s="44">
        <f t="shared" si="26"/>
        <v>107.33030623939186</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6388.14</v>
      </c>
      <c r="E201" s="193">
        <v>6260.35</v>
      </c>
      <c r="F201" s="44">
        <f t="shared" si="26"/>
        <v>97.999574210959679</v>
      </c>
    </row>
    <row r="202" spans="1:6" ht="12.75" customHeight="1" x14ac:dyDescent="0.2">
      <c r="A202" s="62">
        <v>34</v>
      </c>
      <c r="B202" s="182" t="s">
        <v>454</v>
      </c>
      <c r="C202" s="267" t="s">
        <v>455</v>
      </c>
      <c r="D202" s="59">
        <f t="shared" ref="D202:E202" si="37">D203+D208+D216</f>
        <v>12427.41</v>
      </c>
      <c r="E202" s="59">
        <f t="shared" si="37"/>
        <v>14882.310000000001</v>
      </c>
      <c r="F202" s="44">
        <f t="shared" si="26"/>
        <v>119.75391493480944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12427.41</v>
      </c>
      <c r="E216" s="59">
        <f t="shared" si="40"/>
        <v>14882.310000000001</v>
      </c>
      <c r="F216" s="44">
        <f t="shared" si="26"/>
        <v>119.75391493480944</v>
      </c>
    </row>
    <row r="217" spans="1:6" ht="12.75" customHeight="1" x14ac:dyDescent="0.2">
      <c r="A217" s="62">
        <v>3431</v>
      </c>
      <c r="B217" s="181" t="s">
        <v>484</v>
      </c>
      <c r="C217" s="267" t="s">
        <v>485</v>
      </c>
      <c r="D217" s="193">
        <v>1530.91</v>
      </c>
      <c r="E217" s="193">
        <v>1654.06</v>
      </c>
      <c r="F217" s="44">
        <f t="shared" si="26"/>
        <v>108.0442351281264</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18.34</v>
      </c>
      <c r="E219" s="193">
        <v>66.22</v>
      </c>
      <c r="F219" s="44">
        <f t="shared" si="26"/>
        <v>361.06870229007637</v>
      </c>
    </row>
    <row r="220" spans="1:6" ht="12.75" customHeight="1" x14ac:dyDescent="0.2">
      <c r="A220" s="62">
        <v>3434</v>
      </c>
      <c r="B220" s="64" t="s">
        <v>490</v>
      </c>
      <c r="C220" s="267" t="s">
        <v>491</v>
      </c>
      <c r="D220" s="193">
        <v>10878.16</v>
      </c>
      <c r="E220" s="193">
        <v>13162.03</v>
      </c>
      <c r="F220" s="44">
        <f t="shared" si="26"/>
        <v>120.99500283136121</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2074879.3999999997</v>
      </c>
      <c r="E299" s="59">
        <f>E152-E297+E298</f>
        <v>2738865.8</v>
      </c>
      <c r="F299" s="44">
        <f t="shared" si="68"/>
        <v>132.00120450374129</v>
      </c>
    </row>
    <row r="300" spans="1:6" ht="12.75" customHeight="1" x14ac:dyDescent="0.2">
      <c r="A300" s="62" t="s">
        <v>630</v>
      </c>
      <c r="B300" s="63" t="s">
        <v>641</v>
      </c>
      <c r="C300" s="267" t="s">
        <v>642</v>
      </c>
      <c r="D300" s="59">
        <f>IF(D6&gt;=D299,D6-D299,0)</f>
        <v>5437.7600000002421</v>
      </c>
      <c r="E300" s="59">
        <f>IF(E6&gt;=E299,E6-E299,0)</f>
        <v>34546.010000000242</v>
      </c>
      <c r="F300" s="44">
        <f t="shared" si="68"/>
        <v>635.2985420467013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238360.85</v>
      </c>
      <c r="E303" s="193">
        <v>299482.88</v>
      </c>
      <c r="F303" s="44">
        <f t="shared" si="68"/>
        <v>125.64264643291882</v>
      </c>
    </row>
    <row r="304" spans="1:6" ht="12.75" customHeight="1" x14ac:dyDescent="0.2">
      <c r="A304" s="62">
        <v>96</v>
      </c>
      <c r="B304" s="228" t="s">
        <v>649</v>
      </c>
      <c r="C304" s="267" t="s">
        <v>650</v>
      </c>
      <c r="D304" s="193">
        <v>2314.4</v>
      </c>
      <c r="E304" s="193">
        <v>3689.11</v>
      </c>
      <c r="F304" s="44">
        <f t="shared" si="68"/>
        <v>159.39811614241273</v>
      </c>
    </row>
    <row r="305" spans="1:6" ht="12" x14ac:dyDescent="0.2">
      <c r="A305" s="62">
        <v>9661</v>
      </c>
      <c r="B305" s="228" t="s">
        <v>651</v>
      </c>
      <c r="C305" s="267" t="s">
        <v>652</v>
      </c>
      <c r="D305" s="193">
        <v>2314.4</v>
      </c>
      <c r="E305" s="193">
        <v>3689.11</v>
      </c>
      <c r="F305" s="44">
        <f t="shared" si="68"/>
        <v>159.39811614241273</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13487.710000000001</v>
      </c>
      <c r="E360" s="59">
        <f t="shared" si="86"/>
        <v>10217.51</v>
      </c>
      <c r="F360" s="44">
        <f t="shared" si="72"/>
        <v>75.754223659909641</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13487.710000000001</v>
      </c>
      <c r="E373" s="59">
        <f t="shared" si="90"/>
        <v>10217.51</v>
      </c>
      <c r="F373" s="44">
        <f t="shared" si="72"/>
        <v>75.754223659909641</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13487.710000000001</v>
      </c>
      <c r="E379" s="59">
        <f t="shared" si="92"/>
        <v>10217.51</v>
      </c>
      <c r="F379" s="44">
        <f t="shared" si="72"/>
        <v>75.754223659909641</v>
      </c>
    </row>
    <row r="380" spans="1:6" ht="12.75" customHeight="1" x14ac:dyDescent="0.2">
      <c r="A380" s="62">
        <v>4221</v>
      </c>
      <c r="B380" s="63" t="s">
        <v>696</v>
      </c>
      <c r="C380" s="267" t="s">
        <v>788</v>
      </c>
      <c r="D380" s="193">
        <v>9259.5300000000007</v>
      </c>
      <c r="E380" s="193">
        <v>3977.55</v>
      </c>
      <c r="F380" s="44">
        <f t="shared" si="72"/>
        <v>42.95628395825706</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1220.78</v>
      </c>
      <c r="E382" s="193">
        <v>0</v>
      </c>
      <c r="F382" s="44">
        <f t="shared" si="72"/>
        <v>0</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3007.4</v>
      </c>
      <c r="E386" s="193">
        <v>6239.96</v>
      </c>
      <c r="F386" s="44">
        <f t="shared" si="72"/>
        <v>207.48686573119639</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13487.710000000001</v>
      </c>
      <c r="E418" s="59">
        <f t="shared" si="102"/>
        <v>10217.51</v>
      </c>
      <c r="F418" s="44">
        <f t="shared" si="72"/>
        <v>75.754223659909641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2080317.16</v>
      </c>
      <c r="E422" s="59">
        <f>E6+E308</f>
        <v>2773411.81</v>
      </c>
      <c r="F422" s="44">
        <f t="shared" si="72"/>
        <v>133.31677800513842</v>
      </c>
    </row>
    <row r="423" spans="1:6" ht="12.75" customHeight="1" x14ac:dyDescent="0.2">
      <c r="A423" s="62" t="s">
        <v>630</v>
      </c>
      <c r="B423" s="63" t="s">
        <v>853</v>
      </c>
      <c r="C423" s="267" t="s">
        <v>854</v>
      </c>
      <c r="D423" s="59">
        <f t="shared" ref="D423:E423" si="103">D299+D360</f>
        <v>2088367.1099999996</v>
      </c>
      <c r="E423" s="59">
        <f t="shared" si="103"/>
        <v>2749083.3099999996</v>
      </c>
      <c r="F423" s="44">
        <f t="shared" si="72"/>
        <v>131.63793361982223</v>
      </c>
    </row>
    <row r="424" spans="1:6" ht="12.75" customHeight="1" x14ac:dyDescent="0.2">
      <c r="A424" s="62" t="s">
        <v>630</v>
      </c>
      <c r="B424" s="63" t="s">
        <v>855</v>
      </c>
      <c r="C424" s="267" t="s">
        <v>856</v>
      </c>
      <c r="D424" s="59">
        <f t="shared" ref="D424:E424" si="104">IF(D422&gt;=D423,D422-D423,0)</f>
        <v>0</v>
      </c>
      <c r="E424" s="59">
        <f t="shared" si="104"/>
        <v>24328.500000000466</v>
      </c>
      <c r="F424" s="44" t="str">
        <f t="shared" si="72"/>
        <v>-</v>
      </c>
    </row>
    <row r="425" spans="1:6" ht="12.75" customHeight="1" x14ac:dyDescent="0.2">
      <c r="A425" s="62" t="s">
        <v>630</v>
      </c>
      <c r="B425" s="63" t="s">
        <v>857</v>
      </c>
      <c r="C425" s="267" t="s">
        <v>858</v>
      </c>
      <c r="D425" s="59">
        <f t="shared" ref="D425:E425" si="105">IF(D423&gt;=D422,D423-D422,0)</f>
        <v>8049.9499999997206</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238360.85</v>
      </c>
      <c r="E427" s="59">
        <f t="shared" si="107"/>
        <v>299482.88</v>
      </c>
      <c r="F427" s="44">
        <f t="shared" si="72"/>
        <v>125.64264643291882</v>
      </c>
    </row>
    <row r="428" spans="1:6" ht="24" x14ac:dyDescent="0.2">
      <c r="A428" s="269" t="s">
        <v>864</v>
      </c>
      <c r="B428" s="263" t="s">
        <v>865</v>
      </c>
      <c r="C428" s="270" t="s">
        <v>866</v>
      </c>
      <c r="D428" s="80">
        <f t="shared" ref="D428:E428" si="108">D304+D421</f>
        <v>2314.4</v>
      </c>
      <c r="E428" s="80">
        <f t="shared" si="108"/>
        <v>3689.11</v>
      </c>
      <c r="F428" s="60">
        <f t="shared" si="72"/>
        <v>159.39811614241273</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2080317.16</v>
      </c>
      <c r="E643" s="59">
        <f>E422+E430</f>
        <v>2773411.81</v>
      </c>
      <c r="F643" s="44">
        <f t="shared" si="109"/>
        <v>133.31677800513842</v>
      </c>
    </row>
    <row r="644" spans="1:6" ht="12.75" customHeight="1" x14ac:dyDescent="0.2">
      <c r="A644" s="62" t="s">
        <v>630</v>
      </c>
      <c r="B644" s="63" t="s">
        <v>1286</v>
      </c>
      <c r="C644" s="267" t="s">
        <v>1287</v>
      </c>
      <c r="D644" s="59">
        <f>D423+D535</f>
        <v>2088367.1099999996</v>
      </c>
      <c r="E644" s="59">
        <f>E423+E535</f>
        <v>2749083.3099999996</v>
      </c>
      <c r="F644" s="44">
        <f t="shared" si="109"/>
        <v>131.63793361982223</v>
      </c>
    </row>
    <row r="645" spans="1:6" ht="12.75" customHeight="1" x14ac:dyDescent="0.2">
      <c r="A645" s="62" t="s">
        <v>630</v>
      </c>
      <c r="B645" s="63" t="s">
        <v>1288</v>
      </c>
      <c r="C645" s="267" t="s">
        <v>1289</v>
      </c>
      <c r="D645" s="59">
        <f t="shared" ref="D645:E645" si="163">IF(D643&gt;=D644,D643-D644,0)</f>
        <v>0</v>
      </c>
      <c r="E645" s="59">
        <f t="shared" si="163"/>
        <v>24328.500000000466</v>
      </c>
      <c r="F645" s="44" t="str">
        <f t="shared" si="109"/>
        <v>-</v>
      </c>
    </row>
    <row r="646" spans="1:6" ht="12.75" customHeight="1" x14ac:dyDescent="0.2">
      <c r="A646" s="62" t="s">
        <v>630</v>
      </c>
      <c r="B646" s="63" t="s">
        <v>1290</v>
      </c>
      <c r="C646" s="267" t="s">
        <v>1291</v>
      </c>
      <c r="D646" s="59">
        <f t="shared" ref="D646:E646" si="164">IF(D644&gt;=D643,D644-D643,0)</f>
        <v>8049.9499999997206</v>
      </c>
      <c r="E646" s="59">
        <f t="shared" si="164"/>
        <v>0</v>
      </c>
      <c r="F646" s="44">
        <f t="shared" si="109"/>
        <v>0</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238360.85</v>
      </c>
      <c r="E648" s="59">
        <f>IF(E427-E426+E642-E641&gt;=0,E427-E426+E642-E641,0)</f>
        <v>299482.88</v>
      </c>
      <c r="F648" s="44">
        <f t="shared" si="109"/>
        <v>125.64264643291882</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246410.79999999973</v>
      </c>
      <c r="E650" s="59">
        <f t="shared" si="166"/>
        <v>275154.37999999954</v>
      </c>
      <c r="F650" s="44">
        <f t="shared" si="109"/>
        <v>111.66490267472035</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102170.62</v>
      </c>
      <c r="E653" s="193">
        <v>109435.82</v>
      </c>
      <c r="F653" s="44">
        <f t="shared" ref="F653:F740" si="167">IF(D653&lt;&gt;0,IF(E653/D653&gt;=100,"&gt;&gt;100",E653/D653*100),"-")</f>
        <v>107.11085045779308</v>
      </c>
    </row>
    <row r="654" spans="1:6" ht="12.75" customHeight="1" x14ac:dyDescent="0.2">
      <c r="A654" s="62" t="s">
        <v>1305</v>
      </c>
      <c r="B654" s="63" t="s">
        <v>1306</v>
      </c>
      <c r="C654" s="267" t="s">
        <v>1305</v>
      </c>
      <c r="D654" s="193">
        <v>2111983.8199999998</v>
      </c>
      <c r="E654" s="193">
        <v>2951881.43</v>
      </c>
      <c r="F654" s="44">
        <f t="shared" si="167"/>
        <v>139.76818392481815</v>
      </c>
    </row>
    <row r="655" spans="1:6" ht="12.75" customHeight="1" x14ac:dyDescent="0.2">
      <c r="A655" s="62" t="s">
        <v>1307</v>
      </c>
      <c r="B655" s="63" t="s">
        <v>1308</v>
      </c>
      <c r="C655" s="267" t="s">
        <v>1307</v>
      </c>
      <c r="D655" s="193">
        <v>2139146.85</v>
      </c>
      <c r="E655" s="193">
        <v>2919981.02</v>
      </c>
      <c r="F655" s="44">
        <f t="shared" si="167"/>
        <v>136.50213027684376</v>
      </c>
    </row>
    <row r="656" spans="1:6" ht="24" x14ac:dyDescent="0.2">
      <c r="A656" s="62">
        <v>11</v>
      </c>
      <c r="B656" s="63" t="s">
        <v>1309</v>
      </c>
      <c r="C656" s="267" t="s">
        <v>1310</v>
      </c>
      <c r="D656" s="59">
        <f t="shared" ref="D656:E656" si="168">+D653+D654-D655</f>
        <v>75007.589999999851</v>
      </c>
      <c r="E656" s="59">
        <f t="shared" si="168"/>
        <v>141336.22999999998</v>
      </c>
      <c r="F656" s="44">
        <f t="shared" si="167"/>
        <v>188.42923762781908</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121</v>
      </c>
      <c r="E658" s="273">
        <v>128</v>
      </c>
      <c r="F658" s="44">
        <f t="shared" si="167"/>
        <v>105.78512396694215</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121</v>
      </c>
      <c r="E660" s="273">
        <v>128</v>
      </c>
      <c r="F660" s="44">
        <f t="shared" si="167"/>
        <v>105.78512396694215</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40784</v>
      </c>
      <c r="E683" s="191">
        <v>30800</v>
      </c>
      <c r="F683" s="70">
        <f t="shared" si="167"/>
        <v>75.519811690859157</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122777.74</v>
      </c>
      <c r="E724" s="191">
        <v>132390.06</v>
      </c>
      <c r="F724" s="70">
        <f t="shared" si="167"/>
        <v>107.82904132296294</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980</v>
      </c>
      <c r="E726" s="191"/>
      <c r="F726" s="70">
        <f t="shared" si="167"/>
        <v>0</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6799.24</v>
      </c>
      <c r="F732" s="70" t="str">
        <f t="shared" si="167"/>
        <v>-</v>
      </c>
    </row>
    <row r="733" spans="1:6" ht="12.75" customHeight="1" x14ac:dyDescent="0.2">
      <c r="A733" s="69">
        <v>31215</v>
      </c>
      <c r="B733" s="64" t="s">
        <v>1444</v>
      </c>
      <c r="C733" s="301" t="s">
        <v>1445</v>
      </c>
      <c r="D733" s="191">
        <v>2344</v>
      </c>
      <c r="E733" s="191">
        <v>2464</v>
      </c>
      <c r="F733" s="70">
        <f t="shared" si="167"/>
        <v>105.11945392491468</v>
      </c>
    </row>
    <row r="734" spans="1:6" ht="12.75" customHeight="1" x14ac:dyDescent="0.2">
      <c r="A734" s="69">
        <v>32121</v>
      </c>
      <c r="B734" s="64" t="s">
        <v>1446</v>
      </c>
      <c r="C734" s="301" t="s">
        <v>1447</v>
      </c>
      <c r="D734" s="191">
        <v>31713.02</v>
      </c>
      <c r="E734" s="191">
        <v>33428.01</v>
      </c>
      <c r="F734" s="70">
        <f t="shared" si="167"/>
        <v>105.40784195261126</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2736.77</v>
      </c>
      <c r="E736" s="193">
        <v>275.67</v>
      </c>
      <c r="F736" s="44">
        <f t="shared" si="167"/>
        <v>10.072823072454025</v>
      </c>
    </row>
    <row r="737" spans="1:6" ht="12.75" customHeight="1" x14ac:dyDescent="0.2">
      <c r="A737" s="62" t="s">
        <v>1452</v>
      </c>
      <c r="B737" s="63" t="s">
        <v>1453</v>
      </c>
      <c r="C737" s="267" t="s">
        <v>1452</v>
      </c>
      <c r="D737" s="193">
        <v>81126.070000000007</v>
      </c>
      <c r="E737" s="193">
        <v>156138.32999999999</v>
      </c>
      <c r="F737" s="44">
        <f t="shared" si="167"/>
        <v>192.46381588557165</v>
      </c>
    </row>
    <row r="738" spans="1:6" ht="12.75" customHeight="1" x14ac:dyDescent="0.2">
      <c r="A738" s="62" t="s">
        <v>1454</v>
      </c>
      <c r="B738" s="63" t="s">
        <v>1455</v>
      </c>
      <c r="C738" s="267" t="s">
        <v>1454</v>
      </c>
      <c r="D738" s="193">
        <v>8958.31</v>
      </c>
      <c r="E738" s="193">
        <v>4617.9799999999996</v>
      </c>
      <c r="F738" s="44">
        <f t="shared" si="167"/>
        <v>51.549678454976444</v>
      </c>
    </row>
    <row r="739" spans="1:6" ht="12.75" customHeight="1" x14ac:dyDescent="0.2">
      <c r="A739" s="69" t="s">
        <v>1456</v>
      </c>
      <c r="B739" s="64" t="s">
        <v>1457</v>
      </c>
      <c r="C739" s="301" t="s">
        <v>1456</v>
      </c>
      <c r="D739" s="191">
        <v>15968.44</v>
      </c>
      <c r="E739" s="191">
        <v>22858.45</v>
      </c>
      <c r="F739" s="70">
        <f t="shared" si="167"/>
        <v>143.14767128160298</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511.75</v>
      </c>
      <c r="E741" s="191">
        <v>155.63999999999999</v>
      </c>
      <c r="F741" s="70">
        <f t="shared" ref="F741:F1006" si="169">IF(D741&lt;&gt;0,IF(E741/D741&gt;=100,"&gt;&gt;100",E741/D741*100),"-")</f>
        <v>30.413287738153393</v>
      </c>
    </row>
    <row r="742" spans="1:6" ht="12.75" customHeight="1" x14ac:dyDescent="0.2">
      <c r="A742" s="69" t="s">
        <v>1462</v>
      </c>
      <c r="B742" s="64" t="s">
        <v>1463</v>
      </c>
      <c r="C742" s="301" t="s">
        <v>1462</v>
      </c>
      <c r="D742" s="191">
        <v>921.63</v>
      </c>
      <c r="E742" s="191">
        <v>2362.5100000000002</v>
      </c>
      <c r="F742" s="70">
        <f t="shared" si="169"/>
        <v>256.34039690548269</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v>2832</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76"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399314.68</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2825038.23</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2810957.72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2276640.9300000002</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451602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14880.43</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67834.36</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12205.51</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1875</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2830020.5799999996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2813319.07</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2250129.06</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475281.42</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16157.46</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71751.13</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16701.509999999998</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394332.33000000054</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579.76</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579.76</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579.76</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393752.57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391530.46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347.11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1875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3</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24875</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nevenka.sarusic</cp:lastModifiedBy>
  <cp:lastPrinted>2025-07-10T09:54:05Z</cp:lastPrinted>
  <dcterms:created xsi:type="dcterms:W3CDTF">2022-04-01T05:14:30Z</dcterms:created>
  <dcterms:modified xsi:type="dcterms:W3CDTF">2025-07-10T11:24:22Z</dcterms:modified>
</cp:coreProperties>
</file>